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ielbrayson/Desktop/"/>
    </mc:Choice>
  </mc:AlternateContent>
  <xr:revisionPtr revIDLastSave="0" documentId="8_{E12B80F4-1B47-554B-AA39-38DC0D557C81}" xr6:coauthVersionLast="47" xr6:coauthVersionMax="47" xr10:uidLastSave="{00000000-0000-0000-0000-000000000000}"/>
  <bookViews>
    <workbookView xWindow="0" yWindow="500" windowWidth="28800" windowHeight="15840" activeTab="2" xr2:uid="{D4FACE89-04BC-4FDD-A11C-3CEFADED0A73}"/>
  </bookViews>
  <sheets>
    <sheet name="Prelamin A 150kDa" sheetId="7" r:id="rId1"/>
    <sheet name="Prelamin A 75kDa" sheetId="1" r:id="rId2"/>
    <sheet name="Zmpste24" sheetId="2" r:id="rId3"/>
    <sheet name="Lamin A" sheetId="5" r:id="rId4"/>
    <sheet name="Lamin C" sheetId="6" r:id="rId5"/>
    <sheet name="Desmin" sheetId="3" r:id="rId6"/>
    <sheet name="Lamin B1" sheetId="4" r:id="rId7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8" i="2" l="1"/>
  <c r="M5" i="2"/>
  <c r="M6" i="2"/>
  <c r="M7" i="2"/>
  <c r="N5" i="2"/>
  <c r="O8" i="2"/>
  <c r="O7" i="2"/>
  <c r="O6" i="2"/>
  <c r="O5" i="2"/>
  <c r="H8" i="2"/>
  <c r="H5" i="2"/>
  <c r="H6" i="2"/>
  <c r="H7" i="2"/>
  <c r="I5" i="2"/>
  <c r="J8" i="2"/>
  <c r="J7" i="2"/>
  <c r="J6" i="2"/>
  <c r="J5" i="2"/>
  <c r="C8" i="2"/>
  <c r="C5" i="2"/>
  <c r="C6" i="2"/>
  <c r="C7" i="2"/>
  <c r="D5" i="2"/>
  <c r="E8" i="2"/>
  <c r="E7" i="2"/>
  <c r="E6" i="2"/>
  <c r="E5" i="2"/>
  <c r="M8" i="1"/>
  <c r="M5" i="1"/>
  <c r="M6" i="1"/>
  <c r="M7" i="1"/>
  <c r="N5" i="1"/>
  <c r="O8" i="1"/>
  <c r="O7" i="1"/>
  <c r="O6" i="1"/>
  <c r="O5" i="1"/>
  <c r="H8" i="1"/>
  <c r="H5" i="1"/>
  <c r="H6" i="1"/>
  <c r="H7" i="1"/>
  <c r="I5" i="1"/>
  <c r="J8" i="1"/>
  <c r="J7" i="1"/>
  <c r="J6" i="1"/>
  <c r="J5" i="1"/>
  <c r="C8" i="1"/>
  <c r="C5" i="1"/>
  <c r="C6" i="1"/>
  <c r="C7" i="1"/>
  <c r="D5" i="1"/>
  <c r="E8" i="1"/>
  <c r="E7" i="1"/>
  <c r="E6" i="1"/>
  <c r="E5" i="1"/>
  <c r="M8" i="7"/>
  <c r="M5" i="7"/>
  <c r="M6" i="7"/>
  <c r="M7" i="7"/>
  <c r="N5" i="7"/>
  <c r="O8" i="7"/>
  <c r="O7" i="7"/>
  <c r="O6" i="7"/>
  <c r="O5" i="7"/>
  <c r="H8" i="7"/>
  <c r="H5" i="7"/>
  <c r="H6" i="7"/>
  <c r="H7" i="7"/>
  <c r="I5" i="7"/>
  <c r="J8" i="7"/>
  <c r="J7" i="7"/>
  <c r="J6" i="7"/>
  <c r="J5" i="7"/>
  <c r="C8" i="7"/>
  <c r="C5" i="7"/>
  <c r="C6" i="7"/>
  <c r="C7" i="7"/>
  <c r="D5" i="7"/>
  <c r="E8" i="7"/>
  <c r="E7" i="7"/>
  <c r="E6" i="7"/>
  <c r="E5" i="7"/>
  <c r="M8" i="6"/>
  <c r="M5" i="6"/>
  <c r="M6" i="6"/>
  <c r="M7" i="6"/>
  <c r="N5" i="6"/>
  <c r="O8" i="6"/>
  <c r="O7" i="6"/>
  <c r="O6" i="6"/>
  <c r="O5" i="6"/>
  <c r="H8" i="6"/>
  <c r="H5" i="6"/>
  <c r="H6" i="6"/>
  <c r="H7" i="6"/>
  <c r="I5" i="6"/>
  <c r="J8" i="6"/>
  <c r="J7" i="6"/>
  <c r="J6" i="6"/>
  <c r="J5" i="6"/>
  <c r="C8" i="6"/>
  <c r="C5" i="6"/>
  <c r="C6" i="6"/>
  <c r="C7" i="6"/>
  <c r="D5" i="6"/>
  <c r="E8" i="6"/>
  <c r="E7" i="6"/>
  <c r="E6" i="6"/>
  <c r="E5" i="6"/>
  <c r="M8" i="5"/>
  <c r="M5" i="5"/>
  <c r="M6" i="5"/>
  <c r="M7" i="5"/>
  <c r="N5" i="5"/>
  <c r="O8" i="5"/>
  <c r="O7" i="5"/>
  <c r="O6" i="5"/>
  <c r="O5" i="5"/>
  <c r="H8" i="5"/>
  <c r="H5" i="5"/>
  <c r="H6" i="5"/>
  <c r="H7" i="5"/>
  <c r="I5" i="5"/>
  <c r="J8" i="5"/>
  <c r="J7" i="5"/>
  <c r="J6" i="5"/>
  <c r="J5" i="5"/>
  <c r="C8" i="5"/>
  <c r="C5" i="5"/>
  <c r="C6" i="5"/>
  <c r="C7" i="5"/>
  <c r="D5" i="5"/>
  <c r="E8" i="5"/>
  <c r="E7" i="5"/>
  <c r="E6" i="5"/>
  <c r="E5" i="5"/>
  <c r="M8" i="4"/>
  <c r="M5" i="4"/>
  <c r="M6" i="4"/>
  <c r="M7" i="4"/>
  <c r="N5" i="4"/>
  <c r="O8" i="4"/>
  <c r="O7" i="4"/>
  <c r="O6" i="4"/>
  <c r="O5" i="4"/>
  <c r="H8" i="4"/>
  <c r="H5" i="4"/>
  <c r="H6" i="4"/>
  <c r="H7" i="4"/>
  <c r="I5" i="4"/>
  <c r="J8" i="4"/>
  <c r="J7" i="4"/>
  <c r="J6" i="4"/>
  <c r="J5" i="4"/>
  <c r="C8" i="4"/>
  <c r="C5" i="4"/>
  <c r="C6" i="4"/>
  <c r="C7" i="4"/>
  <c r="D5" i="4"/>
  <c r="E8" i="4"/>
  <c r="E7" i="4"/>
  <c r="E6" i="4"/>
  <c r="E5" i="4"/>
  <c r="M6" i="3"/>
  <c r="M5" i="3"/>
  <c r="M7" i="3"/>
  <c r="M8" i="3"/>
  <c r="N5" i="3"/>
  <c r="O6" i="3"/>
  <c r="O7" i="3"/>
  <c r="O8" i="3"/>
  <c r="O5" i="3"/>
  <c r="H6" i="3"/>
  <c r="H5" i="3"/>
  <c r="H7" i="3"/>
  <c r="H8" i="3"/>
  <c r="I5" i="3"/>
  <c r="J6" i="3"/>
  <c r="J7" i="3"/>
  <c r="J8" i="3"/>
  <c r="J5" i="3"/>
  <c r="C6" i="3"/>
  <c r="C5" i="3"/>
  <c r="C7" i="3"/>
  <c r="C8" i="3"/>
  <c r="D5" i="3"/>
  <c r="E6" i="3"/>
  <c r="E7" i="3"/>
  <c r="E8" i="3"/>
  <c r="E5" i="3"/>
</calcChain>
</file>

<file path=xl/sharedStrings.xml><?xml version="1.0" encoding="utf-8"?>
<sst xmlns="http://schemas.openxmlformats.org/spreadsheetml/2006/main" count="133" uniqueCount="17">
  <si>
    <t>Desmin</t>
  </si>
  <si>
    <t>Name</t>
  </si>
  <si>
    <t>GAPDH</t>
  </si>
  <si>
    <t>Experiment No</t>
  </si>
  <si>
    <t>cycling</t>
  </si>
  <si>
    <t>48h</t>
  </si>
  <si>
    <t>72h</t>
  </si>
  <si>
    <t>168h</t>
  </si>
  <si>
    <t>Lamin B1</t>
  </si>
  <si>
    <t>Lamin A</t>
  </si>
  <si>
    <t>Prelamin A 75kDa</t>
  </si>
  <si>
    <t>Prelamin A 150kDa</t>
  </si>
  <si>
    <t>Lamin C</t>
  </si>
  <si>
    <t>Zmpste24</t>
  </si>
  <si>
    <t>Raw signal</t>
  </si>
  <si>
    <t>Diff time</t>
  </si>
  <si>
    <t>Differentiation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</si>
</sst>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1" fontId="0" fillId="0" borderId="0" xfId="0" applyNumberFormat="1"/>
    <xf numFmtId="0" fontId="1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4B593-DB19-4FC8-BC46-6DCFDA66278E}">
  <dimension ref="A1:O15"/>
  <sheetViews>
    <sheetView workbookViewId="0">
      <selection activeCell="A11" sqref="A11"/>
    </sheetView>
  </sheetViews>
  <sheetFormatPr baseColWidth="10" defaultColWidth="8.83203125" defaultRowHeight="15" x14ac:dyDescent="0.2"/>
  <cols>
    <col min="1" max="1" width="18.6640625" bestFit="1" customWidth="1"/>
    <col min="2" max="2" width="12" bestFit="1" customWidth="1"/>
    <col min="7" max="7" width="12" bestFit="1" customWidth="1"/>
    <col min="12" max="12" width="12" bestFit="1" customWidth="1"/>
  </cols>
  <sheetData>
    <row r="1" spans="1:15" x14ac:dyDescent="0.2">
      <c r="A1" s="3" t="s">
        <v>3</v>
      </c>
      <c r="B1" s="3">
        <v>1</v>
      </c>
      <c r="C1" s="3"/>
      <c r="D1" s="3"/>
      <c r="E1" s="3"/>
      <c r="F1" s="3"/>
      <c r="G1" s="3">
        <v>2</v>
      </c>
      <c r="H1" s="3"/>
      <c r="I1" s="3"/>
      <c r="J1" s="3"/>
      <c r="K1" s="3"/>
      <c r="L1" s="3">
        <v>3</v>
      </c>
    </row>
    <row r="3" spans="1:15" x14ac:dyDescent="0.2">
      <c r="A3" t="s">
        <v>11</v>
      </c>
    </row>
    <row r="4" spans="1:15" x14ac:dyDescent="0.2">
      <c r="A4" s="1" t="s">
        <v>16</v>
      </c>
      <c r="B4" s="1" t="s">
        <v>14</v>
      </c>
      <c r="C4" s="1"/>
      <c r="D4" s="1"/>
      <c r="E4" s="1"/>
      <c r="F4" s="1"/>
      <c r="G4" s="1" t="s">
        <v>14</v>
      </c>
      <c r="H4" s="1"/>
      <c r="I4" s="1"/>
      <c r="J4" s="1"/>
      <c r="K4" s="1"/>
      <c r="L4" s="1" t="s">
        <v>14</v>
      </c>
    </row>
    <row r="5" spans="1:15" x14ac:dyDescent="0.2">
      <c r="A5" t="s">
        <v>4</v>
      </c>
      <c r="B5">
        <v>12.607132523148039</v>
      </c>
      <c r="C5">
        <f>B5/B12</f>
        <v>9.9626875824740096E-3</v>
      </c>
      <c r="D5">
        <f>SUM(C5:C8)</f>
        <v>0.2587336186384333</v>
      </c>
      <c r="E5">
        <f>C5/D$5</f>
        <v>3.8505578188493331E-2</v>
      </c>
      <c r="F5" s="2"/>
      <c r="G5">
        <v>82.878631591796875</v>
      </c>
      <c r="H5">
        <f>G5/G12</f>
        <v>2.6617932370332317E-2</v>
      </c>
      <c r="I5">
        <f>SUM(H5:H8)</f>
        <v>0.26005794926900427</v>
      </c>
      <c r="J5">
        <f>H5/I$5</f>
        <v>0.10235385015206243</v>
      </c>
      <c r="L5">
        <v>88.637335777282715</v>
      </c>
      <c r="M5">
        <f>L5/L12</f>
        <v>6.6226490753512848E-2</v>
      </c>
      <c r="N5">
        <f>SUM(M5:M8)</f>
        <v>1.1536828308693887</v>
      </c>
      <c r="O5">
        <f>M5/N$5</f>
        <v>5.7404417385327727E-2</v>
      </c>
    </row>
    <row r="6" spans="1:15" x14ac:dyDescent="0.2">
      <c r="A6" t="s">
        <v>5</v>
      </c>
      <c r="B6">
        <v>10.374638310185199</v>
      </c>
      <c r="C6">
        <f>B6/B13</f>
        <v>9.2577745967269386E-3</v>
      </c>
      <c r="E6">
        <f t="shared" ref="E6:E8" si="0">C6/D$5</f>
        <v>3.5781104308923201E-2</v>
      </c>
      <c r="F6" s="2"/>
      <c r="G6">
        <v>37.162792968750011</v>
      </c>
      <c r="H6">
        <f>G6/G13</f>
        <v>1.2807604337071685E-2</v>
      </c>
      <c r="J6">
        <f t="shared" ref="J6:J8" si="1">H6/I$5</f>
        <v>4.9249039966178777E-2</v>
      </c>
      <c r="L6">
        <v>88.000439643859863</v>
      </c>
      <c r="M6">
        <f>L6/L13</f>
        <v>6.0655368232366606E-2</v>
      </c>
      <c r="O6">
        <f t="shared" ref="O6:O8" si="2">M6/N$5</f>
        <v>5.2575427673356399E-2</v>
      </c>
    </row>
    <row r="7" spans="1:15" x14ac:dyDescent="0.2">
      <c r="A7" t="s">
        <v>6</v>
      </c>
      <c r="B7">
        <v>127.65776909722217</v>
      </c>
      <c r="C7">
        <f>B7/B14</f>
        <v>9.1750907921391844E-2</v>
      </c>
      <c r="E7">
        <f t="shared" si="0"/>
        <v>0.35461533141392398</v>
      </c>
      <c r="F7" s="2"/>
      <c r="G7">
        <v>188.34403351814518</v>
      </c>
      <c r="H7">
        <f>G7/G14</f>
        <v>8.471570280030695E-2</v>
      </c>
      <c r="J7">
        <f t="shared" si="1"/>
        <v>0.32575702084260044</v>
      </c>
      <c r="L7">
        <v>188.86447334289551</v>
      </c>
      <c r="M7">
        <f>L7/L14</f>
        <v>0.25360658079477943</v>
      </c>
      <c r="O7">
        <f t="shared" si="2"/>
        <v>0.21982348528465781</v>
      </c>
    </row>
    <row r="8" spans="1:15" x14ac:dyDescent="0.2">
      <c r="A8" t="s">
        <v>7</v>
      </c>
      <c r="B8">
        <v>164.81570512820508</v>
      </c>
      <c r="C8">
        <f>B8/B15</f>
        <v>0.14776224853784051</v>
      </c>
      <c r="E8">
        <f t="shared" si="0"/>
        <v>0.57109798608865947</v>
      </c>
      <c r="F8" s="2"/>
      <c r="G8">
        <v>217.61260920698925</v>
      </c>
      <c r="H8">
        <f>G8/G15</f>
        <v>0.13591670976129336</v>
      </c>
      <c r="J8">
        <f t="shared" si="1"/>
        <v>0.52264008903915848</v>
      </c>
      <c r="L8">
        <v>438.25156021118164</v>
      </c>
      <c r="M8">
        <f>L8/L15</f>
        <v>0.77319439108872989</v>
      </c>
      <c r="O8">
        <f t="shared" si="2"/>
        <v>0.67019666965665814</v>
      </c>
    </row>
    <row r="9" spans="1:15" x14ac:dyDescent="0.2">
      <c r="F9" s="2"/>
    </row>
    <row r="10" spans="1:15" x14ac:dyDescent="0.2">
      <c r="A10" t="s">
        <v>2</v>
      </c>
    </row>
    <row r="11" spans="1:15" x14ac:dyDescent="0.2">
      <c r="A11" s="1" t="s">
        <v>16</v>
      </c>
      <c r="B11" s="1" t="s">
        <v>14</v>
      </c>
      <c r="C11" s="1"/>
      <c r="D11" s="1"/>
      <c r="E11" s="1"/>
      <c r="F11" s="1"/>
      <c r="G11" s="1" t="s">
        <v>14</v>
      </c>
      <c r="H11" s="1"/>
      <c r="I11" s="1"/>
      <c r="J11" s="1"/>
      <c r="K11" s="1"/>
      <c r="L11" s="1" t="s">
        <v>14</v>
      </c>
    </row>
    <row r="12" spans="1:15" x14ac:dyDescent="0.2">
      <c r="A12" t="s">
        <v>4</v>
      </c>
      <c r="B12">
        <v>1265.434895833333</v>
      </c>
      <c r="F12" s="2"/>
      <c r="G12">
        <v>3113.6389723557691</v>
      </c>
      <c r="L12">
        <v>1338.396988407258</v>
      </c>
    </row>
    <row r="13" spans="1:15" x14ac:dyDescent="0.2">
      <c r="A13" t="s">
        <v>5</v>
      </c>
      <c r="B13">
        <v>1120.640625</v>
      </c>
      <c r="F13" s="2"/>
      <c r="G13">
        <v>2901.6193810096156</v>
      </c>
      <c r="L13">
        <v>1450.826896421371</v>
      </c>
    </row>
    <row r="14" spans="1:15" x14ac:dyDescent="0.2">
      <c r="A14" t="s">
        <v>6</v>
      </c>
      <c r="B14">
        <v>1391.3515625</v>
      </c>
      <c r="F14" s="2"/>
      <c r="G14">
        <v>2223.2481971153848</v>
      </c>
      <c r="L14">
        <v>744.71440272177415</v>
      </c>
    </row>
    <row r="15" spans="1:15" x14ac:dyDescent="0.2">
      <c r="A15" t="s">
        <v>7</v>
      </c>
      <c r="B15">
        <v>1115.411458333333</v>
      </c>
      <c r="F15" s="2"/>
      <c r="G15">
        <v>1601.0732572115385</v>
      </c>
      <c r="L15">
        <v>566.80643996147273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BDDBD8-C42F-4C1B-8105-6828B28080B9}">
  <dimension ref="A1:O15"/>
  <sheetViews>
    <sheetView workbookViewId="0">
      <selection activeCell="A11" sqref="A11"/>
    </sheetView>
  </sheetViews>
  <sheetFormatPr baseColWidth="10" defaultColWidth="8.83203125" defaultRowHeight="15" x14ac:dyDescent="0.2"/>
  <cols>
    <col min="1" max="1" width="18.6640625" bestFit="1" customWidth="1"/>
    <col min="2" max="2" width="12" bestFit="1" customWidth="1"/>
    <col min="7" max="7" width="12" bestFit="1" customWidth="1"/>
    <col min="12" max="12" width="12" bestFit="1" customWidth="1"/>
  </cols>
  <sheetData>
    <row r="1" spans="1:15" x14ac:dyDescent="0.2">
      <c r="A1" s="3" t="s">
        <v>3</v>
      </c>
      <c r="B1" s="3">
        <v>1</v>
      </c>
      <c r="C1" s="3"/>
      <c r="D1" s="3"/>
      <c r="E1" s="3"/>
      <c r="F1" s="3"/>
      <c r="G1" s="3">
        <v>2</v>
      </c>
      <c r="H1" s="3"/>
      <c r="I1" s="3"/>
      <c r="J1" s="3"/>
      <c r="K1" s="3"/>
      <c r="L1" s="3">
        <v>3</v>
      </c>
    </row>
    <row r="3" spans="1:15" x14ac:dyDescent="0.2">
      <c r="A3" t="s">
        <v>10</v>
      </c>
    </row>
    <row r="4" spans="1:15" x14ac:dyDescent="0.2">
      <c r="A4" s="1" t="s">
        <v>16</v>
      </c>
      <c r="B4" s="1" t="s">
        <v>14</v>
      </c>
      <c r="C4" s="1"/>
      <c r="D4" s="1"/>
      <c r="E4" s="1"/>
      <c r="F4" s="1"/>
      <c r="G4" s="1" t="s">
        <v>14</v>
      </c>
      <c r="H4" s="1"/>
      <c r="I4" s="1"/>
      <c r="J4" s="1"/>
      <c r="K4" s="1"/>
      <c r="L4" s="1" t="s">
        <v>14</v>
      </c>
    </row>
    <row r="5" spans="1:15" x14ac:dyDescent="0.2">
      <c r="A5" t="s">
        <v>4</v>
      </c>
      <c r="B5">
        <v>67.422309027777828</v>
      </c>
      <c r="C5">
        <f>B5/B12</f>
        <v>5.3279950829377032E-2</v>
      </c>
      <c r="D5">
        <f>SUM(C5:C8)</f>
        <v>0.1374159825808228</v>
      </c>
      <c r="E5">
        <f>C5/D$5</f>
        <v>0.38772746683989118</v>
      </c>
      <c r="F5" s="2"/>
      <c r="G5">
        <v>10.232556573275872</v>
      </c>
      <c r="H5">
        <f>G5/G12</f>
        <v>3.2863657810442786E-3</v>
      </c>
      <c r="I5">
        <f>SUM(H5:H8)</f>
        <v>1.7794417000492231E-2</v>
      </c>
      <c r="J5">
        <f>H5/I$5</f>
        <v>0.184685217894656</v>
      </c>
      <c r="L5">
        <v>465.091872215271</v>
      </c>
      <c r="M5">
        <f>L5/L12</f>
        <v>0.34749919212590841</v>
      </c>
      <c r="N5">
        <f>SUM(M5:M8)</f>
        <v>0.91237681115336045</v>
      </c>
      <c r="O5">
        <f>M5/N$5</f>
        <v>0.38087245080968812</v>
      </c>
    </row>
    <row r="6" spans="1:15" x14ac:dyDescent="0.2">
      <c r="A6" t="s">
        <v>5</v>
      </c>
      <c r="B6">
        <v>71.298900462963047</v>
      </c>
      <c r="C6">
        <f>B6/B13</f>
        <v>6.3623340857344918E-2</v>
      </c>
      <c r="E6">
        <f t="shared" ref="E6:E8" si="0">C6/D$5</f>
        <v>0.46299811464742913</v>
      </c>
      <c r="F6" s="2"/>
      <c r="G6">
        <v>34.470551589439651</v>
      </c>
      <c r="H6">
        <f>G6/G13</f>
        <v>1.1879763353884704E-2</v>
      </c>
      <c r="J6">
        <f t="shared" ref="J6:J8" si="1">H6/I$5</f>
        <v>0.66761183316970063</v>
      </c>
      <c r="L6">
        <v>392.94164276123047</v>
      </c>
      <c r="M6">
        <f>L6/L13</f>
        <v>0.27083978366438172</v>
      </c>
      <c r="O6">
        <f t="shared" ref="O6:O8" si="2">M6/N$5</f>
        <v>0.29685079711967444</v>
      </c>
    </row>
    <row r="7" spans="1:15" x14ac:dyDescent="0.2">
      <c r="A7" t="s">
        <v>6</v>
      </c>
      <c r="B7">
        <v>1.7437065972221717</v>
      </c>
      <c r="C7">
        <f>B7/B14</f>
        <v>1.253246587145132E-3</v>
      </c>
      <c r="E7">
        <f t="shared" si="0"/>
        <v>9.120093337090688E-3</v>
      </c>
      <c r="F7" s="2"/>
      <c r="G7">
        <v>2.310681573275815</v>
      </c>
      <c r="H7">
        <f>G7/G14</f>
        <v>1.0393268625040935E-3</v>
      </c>
      <c r="J7">
        <f t="shared" si="1"/>
        <v>5.840746917841385E-2</v>
      </c>
      <c r="L7">
        <v>145.8887767791748</v>
      </c>
      <c r="M7">
        <f>L7/L14</f>
        <v>0.19589895971661361</v>
      </c>
      <c r="O7">
        <f t="shared" si="2"/>
        <v>0.21471277801215968</v>
      </c>
    </row>
    <row r="8" spans="1:15" x14ac:dyDescent="0.2">
      <c r="A8" t="s">
        <v>7</v>
      </c>
      <c r="B8">
        <v>21.482204861111086</v>
      </c>
      <c r="C8">
        <f>B8/B15</f>
        <v>1.9259444306955718E-2</v>
      </c>
      <c r="E8">
        <f t="shared" si="0"/>
        <v>0.14015432517558904</v>
      </c>
      <c r="F8" s="2"/>
      <c r="G8">
        <v>2.5440429687500341</v>
      </c>
      <c r="H8">
        <f>G8/G15</f>
        <v>1.5889610030591546E-3</v>
      </c>
      <c r="J8">
        <f t="shared" si="1"/>
        <v>8.9295479757229498E-2</v>
      </c>
      <c r="L8">
        <v>55.625746726989746</v>
      </c>
      <c r="M8">
        <f>L8/L15</f>
        <v>9.8138875646456611E-2</v>
      </c>
      <c r="O8">
        <f t="shared" si="2"/>
        <v>0.10756397405847763</v>
      </c>
    </row>
    <row r="9" spans="1:15" x14ac:dyDescent="0.2">
      <c r="F9" s="2"/>
    </row>
    <row r="10" spans="1:15" x14ac:dyDescent="0.2">
      <c r="A10" t="s">
        <v>2</v>
      </c>
    </row>
    <row r="11" spans="1:15" x14ac:dyDescent="0.2">
      <c r="A11" s="1" t="s">
        <v>16</v>
      </c>
      <c r="B11" s="1" t="s">
        <v>14</v>
      </c>
      <c r="C11" s="1"/>
      <c r="D11" s="1"/>
      <c r="E11" s="1"/>
      <c r="F11" s="1"/>
      <c r="G11" s="1" t="s">
        <v>14</v>
      </c>
      <c r="H11" s="1"/>
      <c r="I11" s="1"/>
      <c r="J11" s="1"/>
      <c r="K11" s="1"/>
      <c r="L11" s="1" t="s">
        <v>14</v>
      </c>
      <c r="M11" s="1"/>
      <c r="N11" s="1"/>
      <c r="O11" s="1"/>
    </row>
    <row r="12" spans="1:15" x14ac:dyDescent="0.2">
      <c r="A12" t="s">
        <v>4</v>
      </c>
      <c r="B12">
        <v>1265.434895833333</v>
      </c>
      <c r="F12" s="2"/>
      <c r="G12">
        <v>3113.6389723557691</v>
      </c>
      <c r="L12">
        <v>1338.396988407258</v>
      </c>
    </row>
    <row r="13" spans="1:15" x14ac:dyDescent="0.2">
      <c r="A13" t="s">
        <v>5</v>
      </c>
      <c r="B13">
        <v>1120.640625</v>
      </c>
      <c r="F13" s="2"/>
      <c r="G13">
        <v>2901.6193810096156</v>
      </c>
      <c r="L13">
        <v>1450.826896421371</v>
      </c>
    </row>
    <row r="14" spans="1:15" x14ac:dyDescent="0.2">
      <c r="A14" t="s">
        <v>6</v>
      </c>
      <c r="B14">
        <v>1391.3515625</v>
      </c>
      <c r="F14" s="2"/>
      <c r="G14">
        <v>2223.2481971153848</v>
      </c>
      <c r="L14">
        <v>744.71440272177415</v>
      </c>
    </row>
    <row r="15" spans="1:15" x14ac:dyDescent="0.2">
      <c r="A15" t="s">
        <v>7</v>
      </c>
      <c r="B15">
        <v>1115.411458333333</v>
      </c>
      <c r="F15" s="2"/>
      <c r="G15">
        <v>1601.0732572115385</v>
      </c>
      <c r="L15">
        <v>566.80643996147273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B530F-3A63-48FF-ADD1-6E6E09E93256}">
  <dimension ref="A1:O15"/>
  <sheetViews>
    <sheetView tabSelected="1" workbookViewId="0">
      <selection activeCell="T11" sqref="T11"/>
    </sheetView>
  </sheetViews>
  <sheetFormatPr baseColWidth="10" defaultColWidth="8.83203125" defaultRowHeight="15" x14ac:dyDescent="0.2"/>
  <cols>
    <col min="1" max="1" width="18.6640625" bestFit="1" customWidth="1"/>
    <col min="2" max="2" width="12" bestFit="1" customWidth="1"/>
    <col min="7" max="7" width="12" bestFit="1" customWidth="1"/>
    <col min="12" max="12" width="12" bestFit="1" customWidth="1"/>
  </cols>
  <sheetData>
    <row r="1" spans="1:15" x14ac:dyDescent="0.2">
      <c r="A1" s="3" t="s">
        <v>3</v>
      </c>
      <c r="B1" s="3">
        <v>1</v>
      </c>
      <c r="C1" s="3"/>
      <c r="D1" s="3"/>
      <c r="E1" s="3"/>
      <c r="F1" s="3"/>
      <c r="G1" s="3">
        <v>2</v>
      </c>
      <c r="H1" s="3"/>
      <c r="I1" s="3"/>
      <c r="J1" s="3"/>
      <c r="K1" s="3"/>
      <c r="L1" s="3">
        <v>3</v>
      </c>
    </row>
    <row r="3" spans="1:15" x14ac:dyDescent="0.2">
      <c r="A3" t="s">
        <v>13</v>
      </c>
    </row>
    <row r="4" spans="1:15" x14ac:dyDescent="0.2">
      <c r="A4" s="1" t="s">
        <v>16</v>
      </c>
      <c r="B4" s="1" t="s">
        <v>14</v>
      </c>
      <c r="C4" s="1"/>
      <c r="D4" s="1"/>
      <c r="E4" s="1"/>
      <c r="F4" s="1"/>
      <c r="G4" s="1" t="s">
        <v>14</v>
      </c>
      <c r="H4" s="1"/>
      <c r="I4" s="1"/>
      <c r="J4" s="1"/>
      <c r="K4" s="1"/>
      <c r="L4" s="1" t="s">
        <v>14</v>
      </c>
    </row>
    <row r="5" spans="1:15" x14ac:dyDescent="0.2">
      <c r="A5" t="s">
        <v>4</v>
      </c>
      <c r="B5" s="4">
        <v>388.44335940000002</v>
      </c>
      <c r="C5">
        <f>B5/B12</f>
        <v>8.0650302195951984E-2</v>
      </c>
      <c r="D5">
        <f>SUM(C5:C8)</f>
        <v>0.24304395899156225</v>
      </c>
      <c r="E5">
        <f>C5/D$5</f>
        <v>0.33183421851168871</v>
      </c>
      <c r="F5" s="2"/>
      <c r="G5" s="4">
        <v>1398.0348309999999</v>
      </c>
      <c r="H5">
        <f>G5/G12</f>
        <v>0.59053618694705845</v>
      </c>
      <c r="I5">
        <f>SUM(H5:H8)</f>
        <v>1.4517087879609187</v>
      </c>
      <c r="J5">
        <f>H5/I$5</f>
        <v>0.40678694779862157</v>
      </c>
      <c r="L5" s="4">
        <v>2581.8378910000001</v>
      </c>
      <c r="M5">
        <f>L5/L12</f>
        <v>1.2120211802104188</v>
      </c>
      <c r="N5">
        <f>SUM(M5:M8)</f>
        <v>3.7098463055479205</v>
      </c>
      <c r="O5">
        <f>M5/N$5</f>
        <v>0.32670387945664803</v>
      </c>
    </row>
    <row r="6" spans="1:15" x14ac:dyDescent="0.2">
      <c r="A6" t="s">
        <v>5</v>
      </c>
      <c r="B6" s="4">
        <v>370.55664059999998</v>
      </c>
      <c r="C6">
        <f>B6/B13</f>
        <v>9.6902887186192457E-2</v>
      </c>
      <c r="E6">
        <f t="shared" ref="E6:E8" si="0">C6/D$5</f>
        <v>0.3987051872766631</v>
      </c>
      <c r="F6" s="2"/>
      <c r="G6" s="4">
        <v>1236.092122</v>
      </c>
      <c r="H6">
        <f>G6/G13</f>
        <v>0.47053734997517982</v>
      </c>
      <c r="J6">
        <f t="shared" ref="J6:J8" si="1">H6/I$5</f>
        <v>0.32412654237362587</v>
      </c>
      <c r="L6" s="4">
        <v>2726.390625</v>
      </c>
      <c r="M6">
        <f>L6/L13</f>
        <v>1.2762717348667576</v>
      </c>
      <c r="O6">
        <f t="shared" ref="O6:O8" si="2">M6/N$5</f>
        <v>0.34402280573137123</v>
      </c>
    </row>
    <row r="7" spans="1:15" x14ac:dyDescent="0.2">
      <c r="A7" t="s">
        <v>6</v>
      </c>
      <c r="B7" s="4">
        <v>169.1953125</v>
      </c>
      <c r="C7">
        <f>B7/B14</f>
        <v>3.9785454561933518E-2</v>
      </c>
      <c r="E7">
        <f t="shared" si="0"/>
        <v>0.16369653756057664</v>
      </c>
      <c r="F7" s="2"/>
      <c r="G7" s="4">
        <v>634.78776040000002</v>
      </c>
      <c r="H7">
        <f>G7/G14</f>
        <v>0.29240899723276348</v>
      </c>
      <c r="J7">
        <f t="shared" si="1"/>
        <v>0.2014240043579838</v>
      </c>
      <c r="L7" s="4">
        <v>1109.1328129999999</v>
      </c>
      <c r="M7">
        <f>L7/L14</f>
        <v>0.69673691134272031</v>
      </c>
      <c r="O7">
        <f t="shared" si="2"/>
        <v>0.18780748687641838</v>
      </c>
    </row>
    <row r="8" spans="1:15" x14ac:dyDescent="0.2">
      <c r="A8" t="s">
        <v>7</v>
      </c>
      <c r="B8" s="4">
        <v>94.439453130000004</v>
      </c>
      <c r="C8">
        <f>B8/B15</f>
        <v>2.5705315047484301E-2</v>
      </c>
      <c r="E8">
        <f t="shared" si="0"/>
        <v>0.10576405665107155</v>
      </c>
      <c r="F8" s="2"/>
      <c r="G8" s="4">
        <v>168.50585939999999</v>
      </c>
      <c r="H8">
        <f>G8/G15</f>
        <v>9.822625380591711E-2</v>
      </c>
      <c r="J8">
        <f t="shared" si="1"/>
        <v>6.7662505469768805E-2</v>
      </c>
      <c r="L8" s="4">
        <v>514.59895830000005</v>
      </c>
      <c r="M8">
        <f>L8/L15</f>
        <v>0.52481647912802376</v>
      </c>
      <c r="O8">
        <f t="shared" si="2"/>
        <v>0.14146582793556234</v>
      </c>
    </row>
    <row r="9" spans="1:15" x14ac:dyDescent="0.2">
      <c r="F9" s="2"/>
    </row>
    <row r="10" spans="1:15" x14ac:dyDescent="0.2">
      <c r="A10" t="s">
        <v>2</v>
      </c>
    </row>
    <row r="11" spans="1:15" x14ac:dyDescent="0.2">
      <c r="A11" s="1" t="s">
        <v>16</v>
      </c>
      <c r="B11" s="1" t="s">
        <v>14</v>
      </c>
      <c r="C11" s="1"/>
      <c r="D11" s="1"/>
      <c r="E11" s="1"/>
      <c r="F11" s="1"/>
      <c r="G11" s="1" t="s">
        <v>14</v>
      </c>
      <c r="H11" s="1"/>
      <c r="I11" s="1"/>
      <c r="J11" s="1"/>
      <c r="K11" s="1"/>
      <c r="L11" s="1" t="s">
        <v>14</v>
      </c>
      <c r="M11" s="1"/>
      <c r="N11" s="1"/>
      <c r="O11" s="1"/>
    </row>
    <row r="12" spans="1:15" x14ac:dyDescent="0.2">
      <c r="A12" t="s">
        <v>4</v>
      </c>
      <c r="B12" s="4">
        <v>4816.390625</v>
      </c>
      <c r="F12" s="2"/>
      <c r="G12" s="4">
        <v>2367.399089</v>
      </c>
      <c r="L12" s="4">
        <v>2130.1920570000002</v>
      </c>
    </row>
    <row r="13" spans="1:15" x14ac:dyDescent="0.2">
      <c r="A13" t="s">
        <v>5</v>
      </c>
      <c r="B13" s="4">
        <v>3824</v>
      </c>
      <c r="F13" s="2"/>
      <c r="G13" s="4">
        <v>2626.9798179999998</v>
      </c>
      <c r="L13" s="4">
        <v>2136.2148440000001</v>
      </c>
    </row>
    <row r="14" spans="1:15" x14ac:dyDescent="0.2">
      <c r="A14" t="s">
        <v>6</v>
      </c>
      <c r="B14" s="4">
        <v>4252.6927079999996</v>
      </c>
      <c r="F14" s="2"/>
      <c r="G14" s="4">
        <v>2170.8899740000002</v>
      </c>
      <c r="L14" s="4">
        <v>1591.8961589999999</v>
      </c>
    </row>
    <row r="15" spans="1:15" x14ac:dyDescent="0.2">
      <c r="A15" t="s">
        <v>7</v>
      </c>
      <c r="B15" s="4">
        <v>3673.927083</v>
      </c>
      <c r="F15" s="2"/>
      <c r="G15" s="4">
        <v>1715.486979</v>
      </c>
      <c r="L15" s="4">
        <v>980.53125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B885F-CE1A-45EA-9420-64F611FDB63F}">
  <dimension ref="A1:O15"/>
  <sheetViews>
    <sheetView workbookViewId="0">
      <selection activeCell="A11" sqref="A11"/>
    </sheetView>
  </sheetViews>
  <sheetFormatPr baseColWidth="10" defaultColWidth="8.83203125" defaultRowHeight="15" x14ac:dyDescent="0.2"/>
  <cols>
    <col min="1" max="1" width="14.5" bestFit="1" customWidth="1"/>
    <col min="2" max="2" width="12" bestFit="1" customWidth="1"/>
    <col min="7" max="7" width="12" bestFit="1" customWidth="1"/>
    <col min="12" max="12" width="12" bestFit="1" customWidth="1"/>
  </cols>
  <sheetData>
    <row r="1" spans="1:15" x14ac:dyDescent="0.2">
      <c r="A1" s="3" t="s">
        <v>3</v>
      </c>
      <c r="B1" s="3">
        <v>1</v>
      </c>
      <c r="C1" s="3"/>
      <c r="D1" s="3"/>
      <c r="E1" s="3"/>
      <c r="F1" s="3"/>
      <c r="G1" s="3">
        <v>2</v>
      </c>
      <c r="H1" s="3"/>
      <c r="I1" s="3"/>
      <c r="J1" s="3"/>
      <c r="K1" s="3"/>
      <c r="L1" s="3">
        <v>3</v>
      </c>
    </row>
    <row r="3" spans="1:15" x14ac:dyDescent="0.2">
      <c r="A3" t="s">
        <v>9</v>
      </c>
    </row>
    <row r="4" spans="1:15" x14ac:dyDescent="0.2">
      <c r="A4" s="1" t="s">
        <v>15</v>
      </c>
      <c r="B4" s="1" t="s">
        <v>14</v>
      </c>
      <c r="G4" s="1" t="s">
        <v>14</v>
      </c>
      <c r="L4" s="1" t="s">
        <v>14</v>
      </c>
    </row>
    <row r="5" spans="1:15" x14ac:dyDescent="0.2">
      <c r="A5" t="s">
        <v>4</v>
      </c>
      <c r="B5">
        <v>1815.6320362580129</v>
      </c>
      <c r="C5">
        <f>B5/B12</f>
        <v>0.31069694505831424</v>
      </c>
      <c r="D5">
        <f>SUM(C5:C8)</f>
        <v>1.8157310096814494</v>
      </c>
      <c r="E5">
        <f>C5/D$5</f>
        <v>0.17111397194941486</v>
      </c>
      <c r="G5">
        <v>526.72561261953547</v>
      </c>
      <c r="H5">
        <f>G5/G12</f>
        <v>0.21775192974946561</v>
      </c>
      <c r="I5">
        <f>SUM(H5:H8)</f>
        <v>1.2901263013858451</v>
      </c>
      <c r="J5">
        <f>H5/I$5</f>
        <v>0.16878342028649285</v>
      </c>
      <c r="L5">
        <v>3557.757557744565</v>
      </c>
      <c r="M5">
        <f>L5/L12</f>
        <v>1.4780536691416826</v>
      </c>
      <c r="N5">
        <f>SUM(M5:M8)</f>
        <v>10.209609554426464</v>
      </c>
      <c r="O5">
        <f>M5/N$5</f>
        <v>0.14477083195614074</v>
      </c>
    </row>
    <row r="6" spans="1:15" x14ac:dyDescent="0.2">
      <c r="A6" t="s">
        <v>5</v>
      </c>
      <c r="B6">
        <v>2384.4928886217949</v>
      </c>
      <c r="C6">
        <f>B6/B13</f>
        <v>0.62641161009157575</v>
      </c>
      <c r="E6">
        <f t="shared" ref="E6:E8" si="0">C6/D$5</f>
        <v>0.34499141489105978</v>
      </c>
      <c r="G6">
        <v>555.45721268784155</v>
      </c>
      <c r="H6">
        <f>G6/G13</f>
        <v>0.1886499176487213</v>
      </c>
      <c r="J6">
        <f t="shared" ref="J6:J8" si="1">H6/I$5</f>
        <v>0.14622592954354532</v>
      </c>
      <c r="L6">
        <v>3242.3900540865384</v>
      </c>
      <c r="M6">
        <f>L6/L13</f>
        <v>1.6666148982428342</v>
      </c>
      <c r="O6">
        <f t="shared" ref="O6:O8" si="2">M6/N$5</f>
        <v>0.16323982708234508</v>
      </c>
    </row>
    <row r="7" spans="1:15" x14ac:dyDescent="0.2">
      <c r="A7" t="s">
        <v>6</v>
      </c>
      <c r="B7">
        <v>2016.7726362179487</v>
      </c>
      <c r="C7">
        <f>B7/B14</f>
        <v>0.40784120533688439</v>
      </c>
      <c r="E7">
        <f t="shared" si="0"/>
        <v>0.22461543211096877</v>
      </c>
      <c r="G7">
        <v>637.77590558828547</v>
      </c>
      <c r="H7">
        <f>G7/G14</f>
        <v>0.40344180535336654</v>
      </c>
      <c r="J7">
        <f t="shared" si="1"/>
        <v>0.31271496823217387</v>
      </c>
      <c r="L7">
        <v>3223.4818509615384</v>
      </c>
      <c r="M7">
        <f>L7/L14</f>
        <v>2.5756607538365031</v>
      </c>
      <c r="O7">
        <f t="shared" si="2"/>
        <v>0.25227808567074961</v>
      </c>
    </row>
    <row r="8" spans="1:15" x14ac:dyDescent="0.2">
      <c r="A8" t="s">
        <v>7</v>
      </c>
      <c r="B8">
        <v>2552.5115685096152</v>
      </c>
      <c r="C8">
        <f>B8/B15</f>
        <v>0.47078124919467512</v>
      </c>
      <c r="E8">
        <f t="shared" si="0"/>
        <v>0.25927918104855668</v>
      </c>
      <c r="G8">
        <v>476.90194085126365</v>
      </c>
      <c r="H8">
        <f>G8/G15</f>
        <v>0.48028264863429149</v>
      </c>
      <c r="J8">
        <f t="shared" si="1"/>
        <v>0.37227568193778787</v>
      </c>
      <c r="L8">
        <v>2144.8485576923076</v>
      </c>
      <c r="M8">
        <f>L8/L15</f>
        <v>4.489280233205446</v>
      </c>
      <c r="O8">
        <f t="shared" si="2"/>
        <v>0.43971125529076477</v>
      </c>
    </row>
    <row r="10" spans="1:15" x14ac:dyDescent="0.2">
      <c r="A10" t="s">
        <v>2</v>
      </c>
    </row>
    <row r="11" spans="1:15" x14ac:dyDescent="0.2">
      <c r="A11" s="1" t="s">
        <v>15</v>
      </c>
      <c r="B11" s="1" t="s">
        <v>14</v>
      </c>
      <c r="G11" s="1" t="s">
        <v>14</v>
      </c>
      <c r="L11" s="1" t="s">
        <v>14</v>
      </c>
    </row>
    <row r="12" spans="1:15" x14ac:dyDescent="0.2">
      <c r="A12" t="s">
        <v>4</v>
      </c>
      <c r="B12">
        <v>5843.7395833333339</v>
      </c>
      <c r="G12">
        <v>2418.9251191737285</v>
      </c>
      <c r="L12">
        <v>2407.0557328345071</v>
      </c>
    </row>
    <row r="13" spans="1:15" x14ac:dyDescent="0.2">
      <c r="A13" t="s">
        <v>5</v>
      </c>
      <c r="B13">
        <v>3806.5911458333339</v>
      </c>
      <c r="G13">
        <v>2944.3808913934427</v>
      </c>
      <c r="L13">
        <v>1945.4944615610329</v>
      </c>
    </row>
    <row r="14" spans="1:15" x14ac:dyDescent="0.2">
      <c r="A14" t="s">
        <v>6</v>
      </c>
      <c r="B14">
        <v>4944.9947916666661</v>
      </c>
      <c r="G14">
        <v>1580.83742717161</v>
      </c>
      <c r="L14">
        <v>1251.5164686032863</v>
      </c>
    </row>
    <row r="15" spans="1:15" x14ac:dyDescent="0.2">
      <c r="A15" t="s">
        <v>7</v>
      </c>
      <c r="B15">
        <v>5421.86328125</v>
      </c>
      <c r="G15">
        <v>992.96100370762701</v>
      </c>
      <c r="L15">
        <v>477.77114509976536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21F0E6-CE87-43DE-98E3-D68EAF76BFCA}">
  <dimension ref="A1:O15"/>
  <sheetViews>
    <sheetView workbookViewId="0">
      <selection activeCell="A11" sqref="A11"/>
    </sheetView>
  </sheetViews>
  <sheetFormatPr baseColWidth="10" defaultColWidth="8.83203125" defaultRowHeight="15" x14ac:dyDescent="0.2"/>
  <cols>
    <col min="1" max="1" width="18.6640625" bestFit="1" customWidth="1"/>
    <col min="2" max="2" width="12" bestFit="1" customWidth="1"/>
    <col min="7" max="7" width="12" bestFit="1" customWidth="1"/>
    <col min="12" max="12" width="12" bestFit="1" customWidth="1"/>
  </cols>
  <sheetData>
    <row r="1" spans="1:15" x14ac:dyDescent="0.2">
      <c r="A1" s="3" t="s">
        <v>3</v>
      </c>
      <c r="B1" s="3">
        <v>1</v>
      </c>
      <c r="C1" s="3"/>
      <c r="D1" s="3"/>
      <c r="E1" s="3"/>
      <c r="F1" s="3"/>
      <c r="G1" s="3">
        <v>2</v>
      </c>
      <c r="H1" s="3"/>
      <c r="I1" s="3"/>
      <c r="J1" s="3"/>
      <c r="K1" s="3"/>
      <c r="L1" s="3">
        <v>3</v>
      </c>
    </row>
    <row r="3" spans="1:15" x14ac:dyDescent="0.2">
      <c r="A3" t="s">
        <v>12</v>
      </c>
    </row>
    <row r="4" spans="1:15" x14ac:dyDescent="0.2">
      <c r="A4" s="1" t="s">
        <v>16</v>
      </c>
      <c r="B4" s="1" t="s">
        <v>14</v>
      </c>
      <c r="G4" s="1" t="s">
        <v>14</v>
      </c>
      <c r="L4" s="1" t="s">
        <v>14</v>
      </c>
    </row>
    <row r="5" spans="1:15" x14ac:dyDescent="0.2">
      <c r="A5" t="s">
        <v>4</v>
      </c>
      <c r="B5">
        <v>1536.5295973557693</v>
      </c>
      <c r="C5">
        <f>B5/B12</f>
        <v>0.26293601476322387</v>
      </c>
      <c r="D5">
        <f>SUM(C5:C8)</f>
        <v>1.8278796600386746</v>
      </c>
      <c r="E5">
        <f>C5/D$5</f>
        <v>0.14384755217291526</v>
      </c>
      <c r="G5">
        <v>796.27023832394127</v>
      </c>
      <c r="H5">
        <f>G5/G12</f>
        <v>0.32918350056075163</v>
      </c>
      <c r="I5">
        <f>SUM(H5:H8)</f>
        <v>1.5120294530882541</v>
      </c>
      <c r="J5">
        <f>H5/I$5</f>
        <v>0.21770971450880716</v>
      </c>
      <c r="L5">
        <v>3974.2971754807691</v>
      </c>
      <c r="M5">
        <f>L5/L12</f>
        <v>1.6511030971437897</v>
      </c>
      <c r="N5">
        <f>SUM(M5:M8)</f>
        <v>12.640691212462617</v>
      </c>
      <c r="O5">
        <f>M5/N$5</f>
        <v>0.13061810223763287</v>
      </c>
    </row>
    <row r="6" spans="1:15" x14ac:dyDescent="0.2">
      <c r="A6" t="s">
        <v>5</v>
      </c>
      <c r="B6">
        <v>2088.6378205128203</v>
      </c>
      <c r="C6">
        <f>B6/B13</f>
        <v>0.5486898225986333</v>
      </c>
      <c r="E6">
        <f t="shared" ref="E6:E8" si="0">C6/D$5</f>
        <v>0.30017830746419272</v>
      </c>
      <c r="G6">
        <v>697.45135598104503</v>
      </c>
      <c r="H6">
        <f>G6/G13</f>
        <v>0.2368753845739614</v>
      </c>
      <c r="J6">
        <f t="shared" ref="J6:J8" si="1">H6/I$5</f>
        <v>0.15666056245806176</v>
      </c>
      <c r="L6">
        <v>4952.1618990384613</v>
      </c>
      <c r="M6">
        <f>L6/L13</f>
        <v>2.54545155325959</v>
      </c>
      <c r="O6">
        <f t="shared" ref="O6:O8" si="2">M6/N$5</f>
        <v>0.20136964905447555</v>
      </c>
    </row>
    <row r="7" spans="1:15" x14ac:dyDescent="0.2">
      <c r="A7" t="s">
        <v>6</v>
      </c>
      <c r="B7">
        <v>1903.5398137019231</v>
      </c>
      <c r="C7">
        <f>B7/B14</f>
        <v>0.38494273379413452</v>
      </c>
      <c r="E7">
        <f t="shared" si="0"/>
        <v>0.21059522801735744</v>
      </c>
      <c r="G7">
        <v>658.39249541068989</v>
      </c>
      <c r="H7">
        <f>G7/G14</f>
        <v>0.41648336767220101</v>
      </c>
      <c r="J7">
        <f t="shared" si="1"/>
        <v>0.27544659716882625</v>
      </c>
      <c r="L7">
        <v>3952.8964092548076</v>
      </c>
      <c r="M7">
        <f>L7/L14</f>
        <v>3.1584853323315092</v>
      </c>
      <c r="O7">
        <f t="shared" si="2"/>
        <v>0.24986650486466427</v>
      </c>
    </row>
    <row r="8" spans="1:15" x14ac:dyDescent="0.2">
      <c r="A8" t="s">
        <v>7</v>
      </c>
      <c r="B8">
        <v>3422.8824118589746</v>
      </c>
      <c r="C8">
        <f>B8/B15</f>
        <v>0.63131108888268306</v>
      </c>
      <c r="E8">
        <f t="shared" si="0"/>
        <v>0.34537891234553464</v>
      </c>
      <c r="G8">
        <v>525.76014184170083</v>
      </c>
      <c r="H8">
        <f>G8/G15</f>
        <v>0.52948720028134011</v>
      </c>
      <c r="J8">
        <f t="shared" si="1"/>
        <v>0.35018312586430483</v>
      </c>
      <c r="L8">
        <v>2525.3316406250001</v>
      </c>
      <c r="M8">
        <f>L8/L15</f>
        <v>5.2856512297277289</v>
      </c>
      <c r="O8">
        <f t="shared" si="2"/>
        <v>0.41814574384322739</v>
      </c>
    </row>
    <row r="10" spans="1:15" x14ac:dyDescent="0.2">
      <c r="A10" t="s">
        <v>2</v>
      </c>
    </row>
    <row r="11" spans="1:15" x14ac:dyDescent="0.2">
      <c r="A11" s="1" t="s">
        <v>16</v>
      </c>
      <c r="B11" s="1" t="s">
        <v>14</v>
      </c>
      <c r="G11" s="1" t="s">
        <v>14</v>
      </c>
      <c r="L11" s="1" t="s">
        <v>14</v>
      </c>
    </row>
    <row r="12" spans="1:15" x14ac:dyDescent="0.2">
      <c r="A12" t="s">
        <v>4</v>
      </c>
      <c r="B12">
        <v>5843.7395833333339</v>
      </c>
      <c r="G12">
        <v>2418.9251191737285</v>
      </c>
      <c r="L12">
        <v>2407.0557328345071</v>
      </c>
    </row>
    <row r="13" spans="1:15" x14ac:dyDescent="0.2">
      <c r="A13" t="s">
        <v>5</v>
      </c>
      <c r="B13">
        <v>3806.5911458333339</v>
      </c>
      <c r="G13">
        <v>2944.3808913934427</v>
      </c>
      <c r="L13">
        <v>1945.4944615610329</v>
      </c>
    </row>
    <row r="14" spans="1:15" x14ac:dyDescent="0.2">
      <c r="A14" t="s">
        <v>6</v>
      </c>
      <c r="B14">
        <v>4944.9947916666661</v>
      </c>
      <c r="G14">
        <v>1580.83742717161</v>
      </c>
      <c r="L14">
        <v>1251.5164686032863</v>
      </c>
    </row>
    <row r="15" spans="1:15" x14ac:dyDescent="0.2">
      <c r="A15" t="s">
        <v>7</v>
      </c>
      <c r="B15">
        <v>5421.86328125</v>
      </c>
      <c r="G15">
        <v>992.96100370762701</v>
      </c>
      <c r="L15">
        <v>477.77114509976536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AAA0F5-BF10-4277-8BD8-9D0DA2075A09}">
  <dimension ref="A1:P15"/>
  <sheetViews>
    <sheetView workbookViewId="0">
      <selection activeCell="A4" sqref="A4"/>
    </sheetView>
  </sheetViews>
  <sheetFormatPr baseColWidth="10" defaultColWidth="8.83203125" defaultRowHeight="15" x14ac:dyDescent="0.2"/>
  <cols>
    <col min="1" max="1" width="14.5" bestFit="1" customWidth="1"/>
    <col min="2" max="2" width="12" bestFit="1" customWidth="1"/>
    <col min="7" max="7" width="12" bestFit="1" customWidth="1"/>
    <col min="12" max="12" width="12" bestFit="1" customWidth="1"/>
  </cols>
  <sheetData>
    <row r="1" spans="1:16" x14ac:dyDescent="0.2">
      <c r="A1" s="3" t="s">
        <v>3</v>
      </c>
      <c r="B1" s="3">
        <v>1</v>
      </c>
      <c r="C1" s="3"/>
      <c r="D1" s="3"/>
      <c r="E1" s="3"/>
      <c r="F1" s="3"/>
      <c r="G1" s="3">
        <v>2</v>
      </c>
      <c r="H1" s="3"/>
      <c r="I1" s="3"/>
      <c r="J1" s="3"/>
      <c r="K1" s="3"/>
      <c r="L1" s="3">
        <v>3</v>
      </c>
    </row>
    <row r="3" spans="1:16" x14ac:dyDescent="0.2">
      <c r="A3" t="s">
        <v>0</v>
      </c>
    </row>
    <row r="4" spans="1:16" x14ac:dyDescent="0.2">
      <c r="A4" s="1" t="s">
        <v>1</v>
      </c>
      <c r="B4" s="1" t="s">
        <v>14</v>
      </c>
      <c r="C4" s="1"/>
      <c r="D4" s="1"/>
      <c r="E4" s="1"/>
      <c r="F4" s="1"/>
      <c r="G4" s="1" t="s">
        <v>14</v>
      </c>
      <c r="H4" s="1"/>
      <c r="I4" s="1"/>
      <c r="J4" s="1"/>
      <c r="K4" s="1"/>
      <c r="L4" s="1" t="s">
        <v>14</v>
      </c>
    </row>
    <row r="5" spans="1:16" x14ac:dyDescent="0.2">
      <c r="A5" t="s">
        <v>4</v>
      </c>
      <c r="B5">
        <v>332.66829427083337</v>
      </c>
      <c r="C5">
        <f>B5/B12</f>
        <v>5.316590812752614E-2</v>
      </c>
      <c r="D5">
        <f>SUM(C5:C8)</f>
        <v>0.53490327106698699</v>
      </c>
      <c r="E5">
        <f>C5/D$5</f>
        <v>9.9393499728417378E-2</v>
      </c>
      <c r="F5" s="2"/>
      <c r="G5">
        <v>5860.363444010417</v>
      </c>
      <c r="H5">
        <f>G5/G12</f>
        <v>1.9297470281816673</v>
      </c>
      <c r="I5">
        <f>SUM(H5:H8)</f>
        <v>12.923597811658041</v>
      </c>
      <c r="J5">
        <f>H5/I$5</f>
        <v>0.14931964428983488</v>
      </c>
      <c r="L5">
        <v>6254.6669921875</v>
      </c>
      <c r="M5">
        <f>L5/L12</f>
        <v>1.7511271304748193</v>
      </c>
      <c r="N5">
        <f>SUM(M5:M8)</f>
        <v>5.417554250149883</v>
      </c>
      <c r="O5">
        <f>M5/N$5</f>
        <v>0.32323204339418887</v>
      </c>
    </row>
    <row r="6" spans="1:16" x14ac:dyDescent="0.2">
      <c r="A6" t="s">
        <v>5</v>
      </c>
      <c r="B6">
        <v>488.66569010416663</v>
      </c>
      <c r="C6">
        <f>B6/B13</f>
        <v>7.3541621596623891E-2</v>
      </c>
      <c r="E6">
        <f t="shared" ref="E6:E8" si="0">C6/D$5</f>
        <v>0.13748583262526756</v>
      </c>
      <c r="F6" s="2"/>
      <c r="G6">
        <v>6971.007486979167</v>
      </c>
      <c r="H6">
        <f>G6/G13</f>
        <v>2.2790513413346032</v>
      </c>
      <c r="J6">
        <f t="shared" ref="J6:J8" si="1">H6/I$5</f>
        <v>0.1763480552821545</v>
      </c>
      <c r="L6">
        <v>2106.3357747395835</v>
      </c>
      <c r="M6">
        <f>L6/L15</f>
        <v>0.89008648497558773</v>
      </c>
      <c r="O6">
        <f t="shared" ref="O6:O8" si="2">M6/N$5</f>
        <v>0.16429673684411419</v>
      </c>
    </row>
    <row r="7" spans="1:16" x14ac:dyDescent="0.2">
      <c r="A7" t="s">
        <v>6</v>
      </c>
      <c r="B7">
        <v>785.55696614583337</v>
      </c>
      <c r="C7">
        <f>B7/B14</f>
        <v>0.12218084436349115</v>
      </c>
      <c r="E7">
        <f t="shared" si="0"/>
        <v>0.22841670816440043</v>
      </c>
      <c r="F7" s="2"/>
      <c r="G7">
        <v>5109.408040364583</v>
      </c>
      <c r="H7">
        <f>G7/G14</f>
        <v>2.9492868187310823</v>
      </c>
      <c r="J7">
        <f t="shared" si="1"/>
        <v>0.22820942447393461</v>
      </c>
      <c r="L7">
        <v>3917.461263020833</v>
      </c>
      <c r="M7">
        <f>L7/L13</f>
        <v>1.1889289421172669</v>
      </c>
      <c r="O7">
        <f t="shared" si="2"/>
        <v>0.21945861309729825</v>
      </c>
    </row>
    <row r="8" spans="1:16" x14ac:dyDescent="0.2">
      <c r="A8" t="s">
        <v>7</v>
      </c>
      <c r="B8">
        <v>1821.0797526041665</v>
      </c>
      <c r="C8">
        <f>B8/B15</f>
        <v>0.28601489697934573</v>
      </c>
      <c r="E8">
        <f t="shared" si="0"/>
        <v>0.53470395948191451</v>
      </c>
      <c r="F8" s="2"/>
      <c r="G8">
        <v>6439.516438802083</v>
      </c>
      <c r="H8">
        <f>G8/G15</f>
        <v>5.7655126234106877</v>
      </c>
      <c r="J8">
        <f t="shared" si="1"/>
        <v>0.44612287595407596</v>
      </c>
      <c r="L8">
        <v>4809.5380859375</v>
      </c>
      <c r="M8">
        <f>L8/L14</f>
        <v>1.587411692582209</v>
      </c>
      <c r="O8">
        <f t="shared" si="2"/>
        <v>0.29301260666439871</v>
      </c>
    </row>
    <row r="9" spans="1:16" x14ac:dyDescent="0.2">
      <c r="F9" s="2"/>
    </row>
    <row r="10" spans="1:16" x14ac:dyDescent="0.2">
      <c r="A10" t="s">
        <v>2</v>
      </c>
    </row>
    <row r="11" spans="1:16" x14ac:dyDescent="0.2">
      <c r="A11" s="1" t="s">
        <v>1</v>
      </c>
      <c r="B11" s="1" t="s">
        <v>14</v>
      </c>
      <c r="C11" s="1"/>
      <c r="D11" s="1"/>
      <c r="E11" s="1"/>
      <c r="F11" s="1"/>
      <c r="G11" s="1" t="s">
        <v>14</v>
      </c>
      <c r="H11" s="1"/>
      <c r="I11" s="1"/>
      <c r="J11" s="1"/>
      <c r="K11" s="1"/>
      <c r="L11" s="1" t="s">
        <v>14</v>
      </c>
      <c r="M11" s="1"/>
      <c r="N11" s="1"/>
      <c r="O11" s="1"/>
      <c r="P11" s="1"/>
    </row>
    <row r="12" spans="1:16" x14ac:dyDescent="0.2">
      <c r="A12" t="s">
        <v>4</v>
      </c>
      <c r="B12">
        <v>6257.1731770833339</v>
      </c>
      <c r="F12" s="2"/>
      <c r="G12">
        <v>3036.855794270833</v>
      </c>
      <c r="L12">
        <v>3571.794921875</v>
      </c>
    </row>
    <row r="13" spans="1:16" x14ac:dyDescent="0.2">
      <c r="A13" t="s">
        <v>5</v>
      </c>
      <c r="B13">
        <v>6644.75</v>
      </c>
      <c r="F13" s="2"/>
      <c r="G13">
        <v>3058.732096354167</v>
      </c>
      <c r="L13">
        <v>3294.949869791667</v>
      </c>
    </row>
    <row r="14" spans="1:16" x14ac:dyDescent="0.2">
      <c r="A14" t="s">
        <v>6</v>
      </c>
      <c r="B14">
        <v>6429.4609375</v>
      </c>
      <c r="F14" s="2"/>
      <c r="G14">
        <v>1732.4215494791665</v>
      </c>
      <c r="L14">
        <v>3029.798828125</v>
      </c>
    </row>
    <row r="15" spans="1:16" x14ac:dyDescent="0.2">
      <c r="A15" t="s">
        <v>7</v>
      </c>
      <c r="B15">
        <v>6367.080078125</v>
      </c>
      <c r="F15" s="2"/>
      <c r="G15">
        <v>1116.9026692708335</v>
      </c>
      <c r="L15">
        <v>2366.439453125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C7BD9-C354-40EC-828C-78D8DBA5B4AD}">
  <dimension ref="A1:O15"/>
  <sheetViews>
    <sheetView workbookViewId="0">
      <selection activeCell="P22" sqref="P22"/>
    </sheetView>
  </sheetViews>
  <sheetFormatPr baseColWidth="10" defaultColWidth="8.83203125" defaultRowHeight="15" x14ac:dyDescent="0.2"/>
  <cols>
    <col min="1" max="1" width="14.5" bestFit="1" customWidth="1"/>
    <col min="2" max="2" width="12" bestFit="1" customWidth="1"/>
    <col min="7" max="7" width="12" bestFit="1" customWidth="1"/>
    <col min="12" max="12" width="12" bestFit="1" customWidth="1"/>
  </cols>
  <sheetData>
    <row r="1" spans="1:15" x14ac:dyDescent="0.2">
      <c r="A1" s="3" t="s">
        <v>3</v>
      </c>
      <c r="B1" s="3">
        <v>1</v>
      </c>
      <c r="C1" s="3"/>
      <c r="D1" s="3"/>
      <c r="E1" s="3"/>
      <c r="F1" s="3"/>
      <c r="G1" s="3">
        <v>2</v>
      </c>
      <c r="H1" s="3"/>
      <c r="I1" s="3"/>
      <c r="J1" s="3"/>
      <c r="K1" s="3"/>
      <c r="L1" s="3">
        <v>3</v>
      </c>
    </row>
    <row r="3" spans="1:15" x14ac:dyDescent="0.2">
      <c r="A3" t="s">
        <v>8</v>
      </c>
    </row>
    <row r="4" spans="1:15" x14ac:dyDescent="0.2">
      <c r="A4" s="1" t="s">
        <v>1</v>
      </c>
      <c r="B4" s="1" t="s">
        <v>14</v>
      </c>
      <c r="G4" s="1" t="s">
        <v>14</v>
      </c>
      <c r="H4" s="1"/>
      <c r="I4" s="1"/>
      <c r="J4" s="1"/>
      <c r="K4" s="1"/>
      <c r="L4" s="1" t="s">
        <v>14</v>
      </c>
    </row>
    <row r="5" spans="1:15" x14ac:dyDescent="0.2">
      <c r="A5" t="s">
        <v>4</v>
      </c>
      <c r="B5">
        <v>15786.478915855532</v>
      </c>
      <c r="C5">
        <f>B5/B12</f>
        <v>4.982911683846841</v>
      </c>
      <c r="D5">
        <f>SUM(C5:C8)</f>
        <v>19.683597700351168</v>
      </c>
      <c r="E5">
        <f>C5/D$5</f>
        <v>0.25315045347416049</v>
      </c>
      <c r="G5">
        <v>9191.5609248991932</v>
      </c>
      <c r="H5">
        <f>G5/G12</f>
        <v>3.7631508840564085</v>
      </c>
      <c r="I5">
        <f>SUM(H5:H8)</f>
        <v>21.621231286272842</v>
      </c>
      <c r="J5">
        <f>H5/I$5</f>
        <v>0.17404887049358769</v>
      </c>
      <c r="L5">
        <v>4161.0437318562163</v>
      </c>
      <c r="M5">
        <f>L5/L12</f>
        <v>1.4773639578011002</v>
      </c>
      <c r="N5">
        <f>SUM(M5:M8)</f>
        <v>8.6282361670404271</v>
      </c>
      <c r="O5">
        <f>M5/N$5</f>
        <v>0.17122433011796559</v>
      </c>
    </row>
    <row r="6" spans="1:15" x14ac:dyDescent="0.2">
      <c r="A6" t="s">
        <v>5</v>
      </c>
      <c r="B6">
        <v>12112.023677638319</v>
      </c>
      <c r="C6">
        <f>B6/B13</f>
        <v>4.5519727364606331</v>
      </c>
      <c r="E6">
        <f t="shared" ref="E6:E8" si="0">C6/D$5</f>
        <v>0.23125715155108167</v>
      </c>
      <c r="G6">
        <v>11187.578377016129</v>
      </c>
      <c r="H6">
        <f>G6/G13</f>
        <v>4.7018282692189466</v>
      </c>
      <c r="J6">
        <f t="shared" ref="J6:J8" si="1">H6/I$5</f>
        <v>0.21746348332178947</v>
      </c>
      <c r="L6">
        <v>5477.3706188097676</v>
      </c>
      <c r="M6">
        <f>L6/L13</f>
        <v>1.9717166862731952</v>
      </c>
      <c r="O6">
        <f t="shared" ref="O6:O8" si="2">M6/N$5</f>
        <v>0.22851909105189852</v>
      </c>
    </row>
    <row r="7" spans="1:15" x14ac:dyDescent="0.2">
      <c r="A7" t="s">
        <v>6</v>
      </c>
      <c r="B7">
        <v>11561.388960040984</v>
      </c>
      <c r="C7">
        <f>B7/B14</f>
        <v>4.7888844398041854</v>
      </c>
      <c r="E7">
        <f t="shared" si="0"/>
        <v>0.24329314755903331</v>
      </c>
      <c r="G7">
        <v>7083.4803427419356</v>
      </c>
      <c r="H7">
        <f>G7/G14</f>
        <v>5.2368796129104762</v>
      </c>
      <c r="J7">
        <f t="shared" si="1"/>
        <v>0.24221005471762064</v>
      </c>
      <c r="L7">
        <v>3073.4329106898908</v>
      </c>
      <c r="M7">
        <f>L7/L14</f>
        <v>2.5919510922421241</v>
      </c>
      <c r="O7">
        <f t="shared" si="2"/>
        <v>0.30040335499198439</v>
      </c>
    </row>
    <row r="8" spans="1:15" x14ac:dyDescent="0.2">
      <c r="A8" t="s">
        <v>7</v>
      </c>
      <c r="B8">
        <v>7931.0480116547133</v>
      </c>
      <c r="C8">
        <f>B8/B15</f>
        <v>5.3598288402395085</v>
      </c>
      <c r="E8">
        <f t="shared" si="0"/>
        <v>0.27229924741572448</v>
      </c>
      <c r="G8">
        <v>6607.9061239919356</v>
      </c>
      <c r="H8">
        <f>G8/G15</f>
        <v>7.9193725200870118</v>
      </c>
      <c r="J8">
        <f t="shared" si="1"/>
        <v>0.36627759146700228</v>
      </c>
      <c r="L8">
        <v>2787.6378660775272</v>
      </c>
      <c r="M8">
        <f>L8/L15</f>
        <v>2.5872044307240065</v>
      </c>
      <c r="O8">
        <f t="shared" si="2"/>
        <v>0.29985322383815138</v>
      </c>
    </row>
    <row r="10" spans="1:15" x14ac:dyDescent="0.2">
      <c r="A10" t="s">
        <v>2</v>
      </c>
    </row>
    <row r="11" spans="1:15" x14ac:dyDescent="0.2">
      <c r="A11" s="1" t="s">
        <v>1</v>
      </c>
      <c r="B11" s="1" t="s">
        <v>14</v>
      </c>
      <c r="G11" s="1" t="s">
        <v>14</v>
      </c>
      <c r="H11" s="1"/>
      <c r="I11" s="1"/>
      <c r="J11" s="1"/>
      <c r="K11" s="1"/>
      <c r="L11" s="1" t="s">
        <v>14</v>
      </c>
      <c r="M11" s="1"/>
      <c r="N11" s="1"/>
      <c r="O11" s="1"/>
    </row>
    <row r="12" spans="1:15" x14ac:dyDescent="0.2">
      <c r="A12" t="s">
        <v>4</v>
      </c>
      <c r="B12">
        <v>3168.123361895161</v>
      </c>
      <c r="G12">
        <v>2442.5172436857874</v>
      </c>
      <c r="L12">
        <v>2816.5325882523148</v>
      </c>
    </row>
    <row r="13" spans="1:15" x14ac:dyDescent="0.2">
      <c r="A13" t="s">
        <v>5</v>
      </c>
      <c r="B13">
        <v>2660.829574092742</v>
      </c>
      <c r="G13">
        <v>2379.4102498929797</v>
      </c>
      <c r="L13">
        <v>2777.9704137731478</v>
      </c>
    </row>
    <row r="14" spans="1:15" x14ac:dyDescent="0.2">
      <c r="A14" t="s">
        <v>6</v>
      </c>
      <c r="B14">
        <v>2414.213394657258</v>
      </c>
      <c r="G14">
        <v>1352.6146992722604</v>
      </c>
      <c r="L14">
        <v>1185.7603794642857</v>
      </c>
    </row>
    <row r="15" spans="1:15" x14ac:dyDescent="0.2">
      <c r="A15" t="s">
        <v>7</v>
      </c>
      <c r="B15">
        <v>1479.7203881048388</v>
      </c>
      <c r="G15">
        <v>834.39768835616451</v>
      </c>
      <c r="L15">
        <v>1077.4710467303239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C448CA17EA1D24F961FA0118305929C" ma:contentTypeVersion="12" ma:contentTypeDescription="Create a new document." ma:contentTypeScope="" ma:versionID="168724bb8c4dbe698b32c999f6741137">
  <xsd:schema xmlns:xsd="http://www.w3.org/2001/XMLSchema" xmlns:xs="http://www.w3.org/2001/XMLSchema" xmlns:p="http://schemas.microsoft.com/office/2006/metadata/properties" xmlns:ns3="75c21877-2a3b-4078-970f-5db6e3d7c6ba" xmlns:ns4="afc47420-3652-4dcc-9402-ea557607def6" targetNamespace="http://schemas.microsoft.com/office/2006/metadata/properties" ma:root="true" ma:fieldsID="3b45231d4c4e8a25f27e0531be619aeb" ns3:_="" ns4:_="">
    <xsd:import namespace="75c21877-2a3b-4078-970f-5db6e3d7c6ba"/>
    <xsd:import namespace="afc47420-3652-4dcc-9402-ea557607def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c21877-2a3b-4078-970f-5db6e3d7c6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c47420-3652-4dcc-9402-ea557607def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E10CED7-F5DB-4C28-BA6E-A493FB787D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c21877-2a3b-4078-970f-5db6e3d7c6ba"/>
    <ds:schemaRef ds:uri="afc47420-3652-4dcc-9402-ea557607de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51CAB62-8396-4F6A-A229-2D1F7BC68F1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02B277C-E859-4C6E-A4CD-12022CE374FC}">
  <ds:schemaRefs>
    <ds:schemaRef ds:uri="afc47420-3652-4dcc-9402-ea557607def6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microsoft.com/office/infopath/2007/PartnerControls"/>
    <ds:schemaRef ds:uri="75c21877-2a3b-4078-970f-5db6e3d7c6ba"/>
    <ds:schemaRef ds:uri="http://schemas.openxmlformats.org/package/2006/metadata/core-properties"/>
    <ds:schemaRef ds:uri="http://www.w3.org/XML/1998/namespace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Prelamin A 150kDa</vt:lpstr>
      <vt:lpstr>Prelamin A 75kDa</vt:lpstr>
      <vt:lpstr>Zmpste24</vt:lpstr>
      <vt:lpstr>Lamin A</vt:lpstr>
      <vt:lpstr>Lamin C</vt:lpstr>
      <vt:lpstr>Desmin</vt:lpstr>
      <vt:lpstr>Lamin B1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Brayson</dc:creator>
  <cp:lastModifiedBy>Daniel Brayson</cp:lastModifiedBy>
  <dcterms:created xsi:type="dcterms:W3CDTF">2022-03-01T17:13:40Z</dcterms:created>
  <dcterms:modified xsi:type="dcterms:W3CDTF">2022-03-07T13:25:11Z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0x010100CC448CA17EA1D24F961FA0118305929C</vt:lpwstr>
  </property>
</Properties>
</file>