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bertofassati/Documents/RORC2 paper/PNAS submission RORC2 paper/Source data files complete/Figure 1/"/>
    </mc:Choice>
  </mc:AlternateContent>
  <xr:revisionPtr revIDLastSave="0" documentId="13_ncr:1_{4D4EC225-451B-5F48-8B66-8C830DA04443}" xr6:coauthVersionLast="36" xr6:coauthVersionMax="36" xr10:uidLastSave="{00000000-0000-0000-0000-000000000000}"/>
  <bookViews>
    <workbookView xWindow="2620" yWindow="680" windowWidth="37600" windowHeight="23540" xr2:uid="{34D46B9B-B9B5-1C4D-BEC4-B34396C5063B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8" i="1" l="1"/>
  <c r="Z48" i="1"/>
  <c r="Y48" i="1"/>
  <c r="X48" i="1"/>
  <c r="W48" i="1"/>
  <c r="V48" i="1"/>
  <c r="U48" i="1"/>
  <c r="T48" i="1"/>
  <c r="S48" i="1"/>
  <c r="R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K47" i="1"/>
  <c r="J47" i="1"/>
  <c r="I47" i="1"/>
  <c r="H47" i="1"/>
  <c r="G47" i="1"/>
  <c r="F47" i="1"/>
  <c r="E47" i="1"/>
  <c r="C47" i="1"/>
  <c r="D47" i="1"/>
  <c r="B47" i="1"/>
  <c r="X38" i="1"/>
  <c r="W38" i="1"/>
  <c r="V38" i="1"/>
  <c r="U38" i="1"/>
  <c r="T38" i="1"/>
  <c r="S38" i="1"/>
  <c r="R38" i="1"/>
  <c r="X37" i="1"/>
  <c r="W37" i="1"/>
  <c r="V37" i="1"/>
  <c r="U37" i="1"/>
  <c r="T37" i="1"/>
  <c r="S37" i="1"/>
  <c r="R37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<sst xmlns="http://schemas.openxmlformats.org/spreadsheetml/2006/main" count="62" uniqueCount="23">
  <si>
    <t>DMSO</t>
  </si>
  <si>
    <t>% GFP+</t>
  </si>
  <si>
    <t>Cell viability</t>
  </si>
  <si>
    <t>14.6'</t>
  </si>
  <si>
    <t>Exp1</t>
  </si>
  <si>
    <t>Exp2</t>
  </si>
  <si>
    <t>Exp3</t>
  </si>
  <si>
    <t>GSK5956A (GSK1)</t>
  </si>
  <si>
    <t>GSK3332A (GSK3)</t>
  </si>
  <si>
    <t>GSK7269A (GSK4)</t>
  </si>
  <si>
    <t>Average</t>
  </si>
  <si>
    <t>SD</t>
  </si>
  <si>
    <t>IC50</t>
  </si>
  <si>
    <t>21uM</t>
  </si>
  <si>
    <t>22uM</t>
  </si>
  <si>
    <t>6.3uM</t>
  </si>
  <si>
    <t>GSK7270A (GSK9)</t>
  </si>
  <si>
    <t>%GFP+</t>
  </si>
  <si>
    <t>GSK3955A (GSK13)</t>
  </si>
  <si>
    <t>uM</t>
  </si>
  <si>
    <t>EXP 58</t>
  </si>
  <si>
    <t>Exp 99</t>
  </si>
  <si>
    <t>Exp107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</si>
</sst>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gency FB"/>
      <family val="2"/>
    </font>
    <font>
      <sz val="10"/>
      <color rgb="FF000000"/>
      <name val="Agency FB"/>
      <family val="2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0" fillId="5" borderId="0" xfId="0" applyFill="1"/>
    <xf numFmtId="0" fontId="4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GSK7269A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Sheet1!$A$123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2.2999999999999998</c:v>
                </c:pt>
                <c:pt idx="1">
                  <c:v>3.93</c:v>
                </c:pt>
                <c:pt idx="2">
                  <c:v>3.75</c:v>
                </c:pt>
                <c:pt idx="3">
                  <c:v>1.6</c:v>
                </c:pt>
                <c:pt idx="4">
                  <c:v>0.67</c:v>
                </c:pt>
                <c:pt idx="5">
                  <c:v>0.3</c:v>
                </c:pt>
                <c:pt idx="6">
                  <c:v>0.67</c:v>
                </c:pt>
              </c:numLit>
            </c:plus>
            <c:minus>
              <c:numLit>
                <c:formatCode>General</c:formatCode>
                <c:ptCount val="7"/>
                <c:pt idx="0">
                  <c:v>2.2999999999999998</c:v>
                </c:pt>
                <c:pt idx="1">
                  <c:v>3.93</c:v>
                </c:pt>
                <c:pt idx="2">
                  <c:v>3.75</c:v>
                </c:pt>
                <c:pt idx="3">
                  <c:v>1.6</c:v>
                </c:pt>
                <c:pt idx="4">
                  <c:v>0.67</c:v>
                </c:pt>
                <c:pt idx="5">
                  <c:v>0.3</c:v>
                </c:pt>
                <c:pt idx="6">
                  <c:v>0.67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Sheet1!$B$122:$H$122</c:f>
              <c:numCache>
                <c:formatCode>General</c:formatCode>
                <c:ptCount val="7"/>
              </c:numCache>
            </c:numRef>
          </c:cat>
          <c:val>
            <c:numRef>
              <c:f>Sheet1!$B$123:$H$123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1-654E-ACE8-48620797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2145167"/>
        <c:axId val="1756345375"/>
      </c:lineChart>
      <c:lineChart>
        <c:grouping val="standard"/>
        <c:varyColors val="0"/>
        <c:ser>
          <c:idx val="1"/>
          <c:order val="1"/>
          <c:tx>
            <c:strRef>
              <c:f>Sheet1!$A$124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0.52</c:v>
                </c:pt>
                <c:pt idx="1">
                  <c:v>1</c:v>
                </c:pt>
                <c:pt idx="2">
                  <c:v>2.14</c:v>
                </c:pt>
                <c:pt idx="3">
                  <c:v>0.95</c:v>
                </c:pt>
                <c:pt idx="4">
                  <c:v>1.05</c:v>
                </c:pt>
                <c:pt idx="5">
                  <c:v>1.17</c:v>
                </c:pt>
                <c:pt idx="6">
                  <c:v>2.2599999999999998</c:v>
                </c:pt>
              </c:numLit>
            </c:plus>
            <c:minus>
              <c:numLit>
                <c:formatCode>General</c:formatCode>
                <c:ptCount val="7"/>
                <c:pt idx="0">
                  <c:v>0.52</c:v>
                </c:pt>
                <c:pt idx="1">
                  <c:v>1</c:v>
                </c:pt>
                <c:pt idx="2">
                  <c:v>2.14</c:v>
                </c:pt>
                <c:pt idx="3">
                  <c:v>0.95</c:v>
                </c:pt>
                <c:pt idx="4">
                  <c:v>1.05</c:v>
                </c:pt>
                <c:pt idx="5">
                  <c:v>1.17</c:v>
                </c:pt>
                <c:pt idx="6">
                  <c:v>2.2599999999999998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Sheet1!$B$122:$H$122</c:f>
              <c:numCache>
                <c:formatCode>General</c:formatCode>
                <c:ptCount val="7"/>
              </c:numCache>
            </c:numRef>
          </c:cat>
          <c:val>
            <c:numRef>
              <c:f>Sheet1!$B$124:$H$124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1-654E-ACE8-48620797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915199"/>
        <c:axId val="1675941103"/>
      </c:lineChart>
      <c:catAx>
        <c:axId val="177214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6345375"/>
        <c:crosses val="autoZero"/>
        <c:auto val="1"/>
        <c:lblAlgn val="ctr"/>
        <c:lblOffset val="100"/>
        <c:noMultiLvlLbl val="0"/>
      </c:catAx>
      <c:valAx>
        <c:axId val="175634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2145167"/>
        <c:crosses val="autoZero"/>
        <c:crossBetween val="between"/>
      </c:valAx>
      <c:valAx>
        <c:axId val="1675941103"/>
        <c:scaling>
          <c:orientation val="minMax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5915199"/>
        <c:crosses val="max"/>
        <c:crossBetween val="between"/>
      </c:valAx>
      <c:catAx>
        <c:axId val="1675915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5941103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GSK7270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Sheet1!$A$140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7"/>
                <c:pt idx="0">
                  <c:v>2.4</c:v>
                </c:pt>
                <c:pt idx="1">
                  <c:v>3.8</c:v>
                </c:pt>
                <c:pt idx="2">
                  <c:v>2.19</c:v>
                </c:pt>
                <c:pt idx="3">
                  <c:v>2.4</c:v>
                </c:pt>
                <c:pt idx="4">
                  <c:v>1.27</c:v>
                </c:pt>
                <c:pt idx="5">
                  <c:v>1.41</c:v>
                </c:pt>
                <c:pt idx="6">
                  <c:v>1.76</c:v>
                </c:pt>
              </c:numLit>
            </c:plus>
            <c:minus>
              <c:numLit>
                <c:formatCode>General</c:formatCode>
                <c:ptCount val="7"/>
                <c:pt idx="0">
                  <c:v>2.4</c:v>
                </c:pt>
                <c:pt idx="1">
                  <c:v>3.8</c:v>
                </c:pt>
                <c:pt idx="2">
                  <c:v>2.19</c:v>
                </c:pt>
                <c:pt idx="3">
                  <c:v>2.4</c:v>
                </c:pt>
                <c:pt idx="4">
                  <c:v>1.27</c:v>
                </c:pt>
                <c:pt idx="5">
                  <c:v>1.41</c:v>
                </c:pt>
                <c:pt idx="6">
                  <c:v>1.76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Sheet1!$B$137:$H$139</c:f>
            </c:multiLvlStrRef>
          </c:cat>
          <c:val>
            <c:numRef>
              <c:f>Sheet1!$B$140:$H$140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D-4C4B-B7FD-F6D5A297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477519"/>
        <c:axId val="1756344687"/>
      </c:lineChart>
      <c:lineChart>
        <c:grouping val="standard"/>
        <c:varyColors val="0"/>
        <c:ser>
          <c:idx val="1"/>
          <c:order val="1"/>
          <c:tx>
            <c:strRef>
              <c:f>Sheet1!$A$141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8"/>
                <c:pt idx="0">
                  <c:v>1.41</c:v>
                </c:pt>
                <c:pt idx="1">
                  <c:v>1.39</c:v>
                </c:pt>
                <c:pt idx="2">
                  <c:v>1.87</c:v>
                </c:pt>
                <c:pt idx="3">
                  <c:v>2.25</c:v>
                </c:pt>
                <c:pt idx="4">
                  <c:v>0.71</c:v>
                </c:pt>
                <c:pt idx="5">
                  <c:v>4.43</c:v>
                </c:pt>
                <c:pt idx="6">
                  <c:v>1.76</c:v>
                </c:pt>
                <c:pt idx="7">
                  <c:v>2.86</c:v>
                </c:pt>
              </c:numLit>
            </c:plus>
            <c:minus>
              <c:numLit>
                <c:formatCode>General</c:formatCode>
                <c:ptCount val="8"/>
                <c:pt idx="0">
                  <c:v>1.41</c:v>
                </c:pt>
                <c:pt idx="1">
                  <c:v>1.39</c:v>
                </c:pt>
                <c:pt idx="2">
                  <c:v>1.87</c:v>
                </c:pt>
                <c:pt idx="3">
                  <c:v>2.25</c:v>
                </c:pt>
                <c:pt idx="4">
                  <c:v>0.71</c:v>
                </c:pt>
                <c:pt idx="5">
                  <c:v>4.43</c:v>
                </c:pt>
                <c:pt idx="6">
                  <c:v>1.76</c:v>
                </c:pt>
                <c:pt idx="7">
                  <c:v>2.86</c:v>
                </c:pt>
              </c:numLit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Sheet1!$B$139:$H$139</c:f>
              <c:numCache>
                <c:formatCode>General</c:formatCode>
                <c:ptCount val="7"/>
              </c:numCache>
            </c:numRef>
          </c:cat>
          <c:val>
            <c:numRef>
              <c:f>Sheet1!$B$141:$H$141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D-4C4B-B7FD-F6D5A297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02463"/>
        <c:axId val="1777193007"/>
      </c:lineChart>
      <c:catAx>
        <c:axId val="174947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6344687"/>
        <c:crosses val="autoZero"/>
        <c:auto val="1"/>
        <c:lblAlgn val="ctr"/>
        <c:lblOffset val="100"/>
        <c:noMultiLvlLbl val="0"/>
      </c:catAx>
      <c:valAx>
        <c:axId val="1756344687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477519"/>
        <c:crosses val="autoZero"/>
        <c:crossBetween val="between"/>
      </c:valAx>
      <c:valAx>
        <c:axId val="1777193007"/>
        <c:scaling>
          <c:orientation val="minMax"/>
          <c:max val="11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7002463"/>
        <c:crosses val="max"/>
        <c:crossBetween val="between"/>
      </c:valAx>
      <c:catAx>
        <c:axId val="17770024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719300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GSK7270A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36164280896644E-2"/>
          <c:y val="0.10180314111072294"/>
          <c:w val="0.8145852034058807"/>
          <c:h val="0.7552506017242580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Sheet1!$A$166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Sheet1!$B$169:$H$169</c:f>
                <c:numCache>
                  <c:formatCode>General</c:formatCode>
                  <c:ptCount val="7"/>
                </c:numCache>
              </c:numRef>
            </c:plus>
            <c:minus>
              <c:numRef>
                <c:f>Sheet1!$B$169:$H$169</c:f>
                <c:numCache>
                  <c:formatCode>General</c:formatCode>
                  <c:ptCount val="7"/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Sheet1!$B$165:$H$165</c:f>
              <c:numCache>
                <c:formatCode>General</c:formatCode>
                <c:ptCount val="7"/>
              </c:numCache>
            </c:numRef>
          </c:cat>
          <c:val>
            <c:numRef>
              <c:f>Sheet1!$B$166:$H$166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EB-A345-A727-7ADA55B2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33855"/>
        <c:axId val="1110257023"/>
      </c:lineChart>
      <c:lineChart>
        <c:grouping val="standard"/>
        <c:varyColors val="0"/>
        <c:ser>
          <c:idx val="1"/>
          <c:order val="1"/>
          <c:tx>
            <c:strRef>
              <c:f>Sheet1!$A$167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Sheet1!$B$170:$H$170</c:f>
                <c:numCache>
                  <c:formatCode>General</c:formatCode>
                  <c:ptCount val="7"/>
                </c:numCache>
              </c:numRef>
            </c:plus>
            <c:minus>
              <c:numRef>
                <c:f>Sheet1!$B$170:$H$170</c:f>
                <c:numCache>
                  <c:formatCode>General</c:formatCode>
                  <c:ptCount val="7"/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Sheet1!$B$165:$H$165</c:f>
              <c:numCache>
                <c:formatCode>General</c:formatCode>
                <c:ptCount val="7"/>
              </c:numCache>
            </c:numRef>
          </c:cat>
          <c:val>
            <c:numRef>
              <c:f>Sheet1!$B$167:$H$167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B-A345-A727-7ADA55B2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89967"/>
        <c:axId val="1134763599"/>
      </c:lineChart>
      <c:catAx>
        <c:axId val="1134433855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0257023"/>
        <c:crosses val="autoZero"/>
        <c:auto val="1"/>
        <c:lblAlgn val="ctr"/>
        <c:lblOffset val="100"/>
        <c:noMultiLvlLbl val="0"/>
      </c:catAx>
      <c:valAx>
        <c:axId val="1110257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4433855"/>
        <c:crosses val="autoZero"/>
        <c:crossBetween val="between"/>
      </c:valAx>
      <c:valAx>
        <c:axId val="113476359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4789967"/>
        <c:crosses val="max"/>
        <c:crossBetween val="between"/>
      </c:valAx>
      <c:catAx>
        <c:axId val="1134789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4763599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584200</xdr:colOff>
      <xdr:row>116</xdr:row>
      <xdr:rowOff>38100</xdr:rowOff>
    </xdr:from>
    <xdr:to>
      <xdr:col>14</xdr:col>
      <xdr:colOff>50800</xdr:colOff>
      <xdr:row>135</xdr:row>
      <xdr:rowOff>50800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665C603-0D45-DD4B-A876-856A45313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501650</xdr:colOff>
      <xdr:row>138</xdr:row>
      <xdr:rowOff>25400</xdr:rowOff>
    </xdr:from>
    <xdr:to>
      <xdr:col>14</xdr:col>
      <xdr:colOff>120650</xdr:colOff>
      <xdr:row>157</xdr:row>
      <xdr:rowOff>25400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0B84628-0DF1-9B46-B53F-797707B41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375478</xdr:colOff>
      <xdr:row>160</xdr:row>
      <xdr:rowOff>102703</xdr:rowOff>
    </xdr:from>
    <xdr:to>
      <xdr:col>14</xdr:col>
      <xdr:colOff>443372</xdr:colOff>
      <xdr:row>182</xdr:row>
      <xdr:rowOff>44173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8F5D5F-9284-0940-A314-BDC2ED4688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CE3B-C4F1-224F-BB1B-99ECE61A1F41}">
  <dimension ref="A3:AD187"/>
  <sheetViews>
    <sheetView tabSelected="1" zoomScale="94" zoomScaleNormal="94" workbookViewId="0">
      <selection activeCell="M58" sqref="M58"/>
    </sheetView>
  </sheetViews>
  <sheetFormatPr baseColWidth="10" defaultRowHeight="16"/>
  <cols>
    <col min="1" max="1" width="23.83203125" customWidth="1"/>
    <col min="2" max="2" width="17.6640625" customWidth="1"/>
    <col min="3" max="3" width="18.6640625" customWidth="1"/>
    <col min="18" max="18" width="17" customWidth="1"/>
    <col min="19" max="19" width="10.83203125" customWidth="1"/>
  </cols>
  <sheetData>
    <row r="3" spans="1:30">
      <c r="A3" s="15" t="s">
        <v>20</v>
      </c>
    </row>
    <row r="4" spans="1:30">
      <c r="A4" s="14" t="s">
        <v>1</v>
      </c>
      <c r="B4" s="1" t="s">
        <v>7</v>
      </c>
      <c r="Q4" t="s">
        <v>2</v>
      </c>
      <c r="R4" s="1" t="s">
        <v>7</v>
      </c>
    </row>
    <row r="5" spans="1:30">
      <c r="B5" t="s">
        <v>0</v>
      </c>
      <c r="C5">
        <v>1</v>
      </c>
      <c r="D5">
        <v>2</v>
      </c>
      <c r="E5">
        <v>3</v>
      </c>
      <c r="F5">
        <v>4</v>
      </c>
      <c r="G5">
        <v>6</v>
      </c>
      <c r="H5">
        <v>8</v>
      </c>
      <c r="I5">
        <v>10</v>
      </c>
      <c r="J5">
        <v>12</v>
      </c>
      <c r="K5">
        <v>14</v>
      </c>
      <c r="L5">
        <v>16</v>
      </c>
      <c r="M5">
        <v>20</v>
      </c>
      <c r="N5">
        <v>24</v>
      </c>
      <c r="R5" t="s">
        <v>0</v>
      </c>
      <c r="S5">
        <v>1</v>
      </c>
      <c r="T5">
        <v>2</v>
      </c>
      <c r="U5">
        <v>3</v>
      </c>
      <c r="V5">
        <v>4</v>
      </c>
      <c r="W5">
        <v>6</v>
      </c>
      <c r="X5">
        <v>8</v>
      </c>
      <c r="Y5">
        <v>10</v>
      </c>
      <c r="Z5">
        <v>12</v>
      </c>
      <c r="AA5">
        <v>14</v>
      </c>
      <c r="AB5">
        <v>16</v>
      </c>
      <c r="AC5">
        <v>20</v>
      </c>
      <c r="AD5">
        <v>24</v>
      </c>
    </row>
    <row r="6" spans="1:30">
      <c r="A6" t="s">
        <v>4</v>
      </c>
      <c r="B6">
        <v>18</v>
      </c>
      <c r="C6" s="2">
        <v>15.2</v>
      </c>
      <c r="D6" s="3">
        <v>21.5</v>
      </c>
      <c r="E6" s="3">
        <v>21.2</v>
      </c>
      <c r="F6" s="3">
        <v>21.4</v>
      </c>
      <c r="G6" s="3">
        <v>21.1</v>
      </c>
      <c r="H6" s="3">
        <v>21.8</v>
      </c>
      <c r="I6" s="3">
        <v>20.3</v>
      </c>
      <c r="J6" s="3">
        <v>18.100000000000001</v>
      </c>
      <c r="K6" s="3">
        <v>14.7</v>
      </c>
      <c r="L6" s="3">
        <v>13.8</v>
      </c>
      <c r="M6" s="3">
        <v>13.2</v>
      </c>
      <c r="N6" s="4">
        <v>6.74</v>
      </c>
      <c r="O6" s="1" t="s">
        <v>12</v>
      </c>
      <c r="R6" s="8">
        <v>80</v>
      </c>
      <c r="S6" s="5">
        <v>78.900000000000006</v>
      </c>
      <c r="T6" s="6">
        <v>80.5</v>
      </c>
      <c r="U6" s="6">
        <v>79.8</v>
      </c>
      <c r="V6" s="6">
        <v>78.5</v>
      </c>
      <c r="W6" s="6">
        <v>79.900000000000006</v>
      </c>
      <c r="X6" s="6">
        <v>79.599999999999994</v>
      </c>
      <c r="Y6" s="6">
        <v>78.5</v>
      </c>
      <c r="Z6" s="6">
        <v>76.8</v>
      </c>
      <c r="AA6" s="6">
        <v>73.400000000000006</v>
      </c>
      <c r="AB6" s="6">
        <v>74.3</v>
      </c>
      <c r="AC6" s="6">
        <v>72.2</v>
      </c>
      <c r="AD6" s="7">
        <v>76.099999999999994</v>
      </c>
    </row>
    <row r="7" spans="1:30">
      <c r="A7" t="s">
        <v>5</v>
      </c>
      <c r="B7">
        <v>18</v>
      </c>
      <c r="C7" s="2">
        <v>19.899999999999999</v>
      </c>
      <c r="D7" s="3">
        <v>18</v>
      </c>
      <c r="E7" s="3">
        <v>19</v>
      </c>
      <c r="F7" s="3">
        <v>21.2</v>
      </c>
      <c r="G7" s="3">
        <v>21.1</v>
      </c>
      <c r="H7" s="3">
        <v>21.6</v>
      </c>
      <c r="I7" s="3">
        <v>19.899999999999999</v>
      </c>
      <c r="J7" s="3">
        <v>17.8</v>
      </c>
      <c r="K7" s="3">
        <v>14.7</v>
      </c>
      <c r="L7" s="3">
        <v>14.9</v>
      </c>
      <c r="M7" s="3">
        <v>13.4</v>
      </c>
      <c r="N7" s="4">
        <v>5.81</v>
      </c>
      <c r="O7" s="1" t="s">
        <v>13</v>
      </c>
      <c r="R7" s="8">
        <v>79</v>
      </c>
      <c r="S7" s="8">
        <v>81</v>
      </c>
      <c r="T7" s="8">
        <v>78.2</v>
      </c>
      <c r="U7" s="8">
        <v>79.400000000000006</v>
      </c>
      <c r="V7" s="8">
        <v>79.7</v>
      </c>
      <c r="W7" s="8">
        <v>80.2</v>
      </c>
      <c r="X7" s="8">
        <v>78.599999999999994</v>
      </c>
      <c r="Y7" s="8">
        <v>77.7</v>
      </c>
      <c r="Z7" s="8">
        <v>76</v>
      </c>
      <c r="AA7" s="8">
        <v>73.599999999999994</v>
      </c>
      <c r="AB7" s="8">
        <v>72</v>
      </c>
      <c r="AC7" s="8">
        <v>69.7</v>
      </c>
      <c r="AD7" s="8">
        <v>76.400000000000006</v>
      </c>
    </row>
    <row r="8" spans="1:30">
      <c r="A8" t="s">
        <v>6</v>
      </c>
      <c r="B8">
        <v>22</v>
      </c>
      <c r="C8" s="2">
        <v>20.9</v>
      </c>
      <c r="D8" s="3">
        <v>22.3</v>
      </c>
      <c r="E8" s="3">
        <v>21.1</v>
      </c>
      <c r="F8" s="3">
        <v>22.3</v>
      </c>
      <c r="G8" s="3">
        <v>23.6</v>
      </c>
      <c r="H8" s="3">
        <v>23.8</v>
      </c>
      <c r="I8" s="3">
        <v>21</v>
      </c>
      <c r="J8" s="3">
        <v>20.6</v>
      </c>
      <c r="K8" s="3">
        <v>18.2</v>
      </c>
      <c r="L8" s="3">
        <v>15.1</v>
      </c>
      <c r="M8" s="3">
        <v>15.7</v>
      </c>
      <c r="N8" s="4" t="s">
        <v>3</v>
      </c>
      <c r="R8" s="8">
        <v>79.8</v>
      </c>
      <c r="S8" s="8">
        <v>78.8</v>
      </c>
      <c r="T8" s="8">
        <v>78.3</v>
      </c>
      <c r="U8" s="8">
        <v>78.599999999999994</v>
      </c>
      <c r="V8" s="8">
        <v>78.099999999999994</v>
      </c>
      <c r="W8" s="8">
        <v>78.900000000000006</v>
      </c>
      <c r="X8" s="8">
        <v>79.3</v>
      </c>
      <c r="Y8" s="8">
        <v>77.099999999999994</v>
      </c>
      <c r="Z8" s="8">
        <v>75.7</v>
      </c>
      <c r="AA8" s="8">
        <v>71.3</v>
      </c>
      <c r="AB8" s="8">
        <v>71.5</v>
      </c>
      <c r="AC8" s="8">
        <v>72.2</v>
      </c>
      <c r="AD8" s="8"/>
    </row>
    <row r="9" spans="1:30">
      <c r="A9" t="s">
        <v>10</v>
      </c>
      <c r="B9">
        <f t="shared" ref="B9:N9" si="0">AVERAGE(B6:B8)</f>
        <v>19.333333333333332</v>
      </c>
      <c r="C9">
        <f t="shared" si="0"/>
        <v>18.666666666666664</v>
      </c>
      <c r="D9">
        <f t="shared" si="0"/>
        <v>20.599999999999998</v>
      </c>
      <c r="E9">
        <f t="shared" si="0"/>
        <v>20.433333333333334</v>
      </c>
      <c r="F9">
        <f t="shared" si="0"/>
        <v>21.633333333333329</v>
      </c>
      <c r="G9">
        <f t="shared" si="0"/>
        <v>21.933333333333337</v>
      </c>
      <c r="H9">
        <f t="shared" si="0"/>
        <v>22.400000000000002</v>
      </c>
      <c r="I9">
        <f t="shared" si="0"/>
        <v>20.400000000000002</v>
      </c>
      <c r="J9">
        <f t="shared" si="0"/>
        <v>18.833333333333336</v>
      </c>
      <c r="K9">
        <f t="shared" si="0"/>
        <v>15.866666666666665</v>
      </c>
      <c r="L9">
        <f t="shared" si="0"/>
        <v>14.600000000000001</v>
      </c>
      <c r="M9">
        <f t="shared" si="0"/>
        <v>14.1</v>
      </c>
      <c r="N9">
        <f t="shared" si="0"/>
        <v>6.2750000000000004</v>
      </c>
      <c r="R9">
        <f t="shared" ref="R9:AD9" si="1">AVERAGE(R6:R8)</f>
        <v>79.600000000000009</v>
      </c>
      <c r="S9">
        <f t="shared" si="1"/>
        <v>79.566666666666663</v>
      </c>
      <c r="T9">
        <f t="shared" si="1"/>
        <v>79</v>
      </c>
      <c r="U9">
        <f t="shared" si="1"/>
        <v>79.266666666666666</v>
      </c>
      <c r="V9">
        <f t="shared" si="1"/>
        <v>78.766666666666666</v>
      </c>
      <c r="W9">
        <f t="shared" si="1"/>
        <v>79.666666666666671</v>
      </c>
      <c r="X9">
        <f t="shared" si="1"/>
        <v>79.166666666666671</v>
      </c>
      <c r="Y9">
        <f t="shared" si="1"/>
        <v>77.766666666666666</v>
      </c>
      <c r="Z9">
        <f t="shared" si="1"/>
        <v>76.166666666666671</v>
      </c>
      <c r="AA9">
        <f t="shared" si="1"/>
        <v>72.766666666666666</v>
      </c>
      <c r="AB9">
        <f t="shared" si="1"/>
        <v>72.600000000000009</v>
      </c>
      <c r="AC9">
        <f t="shared" si="1"/>
        <v>71.366666666666674</v>
      </c>
      <c r="AD9">
        <f t="shared" si="1"/>
        <v>76.25</v>
      </c>
    </row>
    <row r="10" spans="1:30">
      <c r="A10" t="s">
        <v>11</v>
      </c>
      <c r="B10">
        <f t="shared" ref="B10:N10" si="2">STDEV(B6:B8)</f>
        <v>2.3094010767585034</v>
      </c>
      <c r="C10">
        <f t="shared" si="2"/>
        <v>3.0435724623102756</v>
      </c>
      <c r="D10">
        <f t="shared" si="2"/>
        <v>2.2869193252058544</v>
      </c>
      <c r="E10">
        <f t="shared" si="2"/>
        <v>1.242309676905615</v>
      </c>
      <c r="F10">
        <f t="shared" si="2"/>
        <v>0.58594652770823241</v>
      </c>
      <c r="G10">
        <f t="shared" si="2"/>
        <v>1.4433756729740643</v>
      </c>
      <c r="H10">
        <f t="shared" si="2"/>
        <v>1.2165525060596438</v>
      </c>
      <c r="I10">
        <f t="shared" si="2"/>
        <v>0.55677643628300277</v>
      </c>
      <c r="J10">
        <f t="shared" si="2"/>
        <v>1.5373136743466944</v>
      </c>
      <c r="K10">
        <f t="shared" si="2"/>
        <v>2.0207259421636996</v>
      </c>
      <c r="L10">
        <f t="shared" si="2"/>
        <v>0.69999999999999951</v>
      </c>
      <c r="M10">
        <f t="shared" si="2"/>
        <v>1.3892443989449801</v>
      </c>
      <c r="N10">
        <f t="shared" si="2"/>
        <v>0.65760930650348959</v>
      </c>
      <c r="R10">
        <f t="shared" ref="R10:AD10" si="3">STDEV(R6:R8)</f>
        <v>0.52915026221291761</v>
      </c>
      <c r="S10">
        <f t="shared" si="3"/>
        <v>1.2423096769056143</v>
      </c>
      <c r="T10">
        <f t="shared" si="3"/>
        <v>1.2999999999999998</v>
      </c>
      <c r="U10">
        <f t="shared" si="3"/>
        <v>0.61101009266078121</v>
      </c>
      <c r="V10">
        <f t="shared" si="3"/>
        <v>0.83266639978645696</v>
      </c>
      <c r="W10">
        <f t="shared" si="3"/>
        <v>0.68068592855540344</v>
      </c>
      <c r="X10">
        <f t="shared" si="3"/>
        <v>0.51316014394468878</v>
      </c>
      <c r="Y10">
        <f t="shared" si="3"/>
        <v>0.70237691685685177</v>
      </c>
      <c r="Z10">
        <f t="shared" si="3"/>
        <v>0.56862407030772999</v>
      </c>
      <c r="AA10">
        <f t="shared" si="3"/>
        <v>1.274100990241094</v>
      </c>
      <c r="AB10">
        <f t="shared" si="3"/>
        <v>1.4933184523068062</v>
      </c>
      <c r="AC10">
        <f t="shared" si="3"/>
        <v>1.4433756729740645</v>
      </c>
      <c r="AD10">
        <f t="shared" si="3"/>
        <v>0.2121320343559723</v>
      </c>
    </row>
    <row r="13" spans="1:30">
      <c r="A13" t="s">
        <v>1</v>
      </c>
      <c r="B13" s="1" t="s">
        <v>8</v>
      </c>
      <c r="R13" s="1" t="s">
        <v>8</v>
      </c>
    </row>
    <row r="14" spans="1:30">
      <c r="B14" t="s">
        <v>0</v>
      </c>
      <c r="C14">
        <v>1</v>
      </c>
      <c r="D14">
        <v>2</v>
      </c>
      <c r="E14">
        <v>3</v>
      </c>
      <c r="F14">
        <v>4</v>
      </c>
      <c r="G14">
        <v>6</v>
      </c>
      <c r="H14">
        <v>8</v>
      </c>
      <c r="I14">
        <v>10</v>
      </c>
      <c r="J14">
        <v>12</v>
      </c>
      <c r="K14">
        <v>14</v>
      </c>
      <c r="L14">
        <v>16</v>
      </c>
      <c r="M14">
        <v>20</v>
      </c>
      <c r="N14">
        <v>24</v>
      </c>
      <c r="R14" t="s">
        <v>0</v>
      </c>
      <c r="S14">
        <v>1</v>
      </c>
      <c r="T14">
        <v>2</v>
      </c>
      <c r="U14">
        <v>3</v>
      </c>
      <c r="V14">
        <v>4</v>
      </c>
      <c r="W14">
        <v>6</v>
      </c>
      <c r="X14">
        <v>8</v>
      </c>
      <c r="Y14">
        <v>10</v>
      </c>
      <c r="Z14">
        <v>12</v>
      </c>
      <c r="AA14">
        <v>14</v>
      </c>
      <c r="AB14">
        <v>16</v>
      </c>
      <c r="AC14">
        <v>20</v>
      </c>
      <c r="AD14">
        <v>24</v>
      </c>
    </row>
    <row r="15" spans="1:30">
      <c r="A15" t="s">
        <v>4</v>
      </c>
      <c r="B15">
        <v>18</v>
      </c>
      <c r="C15" s="2">
        <v>19</v>
      </c>
      <c r="D15" s="3">
        <v>20</v>
      </c>
      <c r="E15" s="3">
        <v>19.3</v>
      </c>
      <c r="F15" s="3">
        <v>21.8</v>
      </c>
      <c r="G15" s="3">
        <v>21.1</v>
      </c>
      <c r="H15" s="3">
        <v>21.1</v>
      </c>
      <c r="I15" s="3">
        <v>20.2</v>
      </c>
      <c r="J15" s="3">
        <v>20.7</v>
      </c>
      <c r="K15" s="3">
        <v>18.600000000000001</v>
      </c>
      <c r="L15" s="3">
        <v>17.100000000000001</v>
      </c>
      <c r="M15" s="3">
        <v>10.7</v>
      </c>
      <c r="N15" s="4">
        <v>8.73</v>
      </c>
      <c r="O15" s="1" t="s">
        <v>12</v>
      </c>
      <c r="R15" s="8">
        <v>79</v>
      </c>
      <c r="S15" s="8">
        <v>79.599999999999994</v>
      </c>
      <c r="T15" s="8">
        <v>79.7</v>
      </c>
      <c r="U15" s="8">
        <v>78.5</v>
      </c>
      <c r="V15" s="8">
        <v>79</v>
      </c>
      <c r="W15" s="8">
        <v>79.7</v>
      </c>
      <c r="X15" s="8">
        <v>79.400000000000006</v>
      </c>
      <c r="Y15" s="8">
        <v>80.599999999999994</v>
      </c>
      <c r="Z15" s="8">
        <v>80</v>
      </c>
      <c r="AA15" s="8">
        <v>80.400000000000006</v>
      </c>
      <c r="AB15" s="8">
        <v>78.5</v>
      </c>
      <c r="AC15" s="8">
        <v>75.599999999999994</v>
      </c>
      <c r="AD15" s="8">
        <v>75.2</v>
      </c>
    </row>
    <row r="16" spans="1:30">
      <c r="A16" t="s">
        <v>5</v>
      </c>
      <c r="B16">
        <v>18</v>
      </c>
      <c r="C16" s="2">
        <v>19.3</v>
      </c>
      <c r="D16" s="3">
        <v>17.899999999999999</v>
      </c>
      <c r="E16" s="3">
        <v>19.7</v>
      </c>
      <c r="F16" s="3">
        <v>18.7</v>
      </c>
      <c r="G16" s="3">
        <v>20.399999999999999</v>
      </c>
      <c r="H16" s="3">
        <v>20.6</v>
      </c>
      <c r="I16" s="3">
        <v>19.899999999999999</v>
      </c>
      <c r="J16" s="3">
        <v>19.2</v>
      </c>
      <c r="K16" s="3">
        <v>18.5</v>
      </c>
      <c r="L16" s="3">
        <v>16</v>
      </c>
      <c r="M16" s="3">
        <v>11.5</v>
      </c>
      <c r="N16" s="4">
        <v>9.5</v>
      </c>
      <c r="O16" s="1" t="s">
        <v>14</v>
      </c>
      <c r="R16" s="8">
        <v>79</v>
      </c>
      <c r="S16" s="8">
        <v>79.900000000000006</v>
      </c>
      <c r="T16" s="8">
        <v>78.8</v>
      </c>
      <c r="U16" s="8">
        <v>79.8</v>
      </c>
      <c r="V16" s="8">
        <v>79.900000000000006</v>
      </c>
      <c r="W16" s="8">
        <v>79.3</v>
      </c>
      <c r="X16" s="8">
        <v>79.2</v>
      </c>
      <c r="Y16" s="8">
        <v>79.400000000000006</v>
      </c>
      <c r="Z16" s="8">
        <v>80.3</v>
      </c>
      <c r="AA16" s="8">
        <v>78.7</v>
      </c>
      <c r="AB16" s="8">
        <v>78.099999999999994</v>
      </c>
      <c r="AC16" s="8">
        <v>75.900000000000006</v>
      </c>
      <c r="AD16" s="8">
        <v>75.400000000000006</v>
      </c>
    </row>
    <row r="17" spans="1:30">
      <c r="A17" t="s">
        <v>6</v>
      </c>
      <c r="B17">
        <v>22</v>
      </c>
      <c r="C17" s="2">
        <v>21.3</v>
      </c>
      <c r="D17" s="3">
        <v>22.5</v>
      </c>
      <c r="E17" s="3">
        <v>21</v>
      </c>
      <c r="F17" s="3">
        <v>21.4</v>
      </c>
      <c r="G17" s="3">
        <v>20.6</v>
      </c>
      <c r="H17" s="3">
        <v>22</v>
      </c>
      <c r="I17" s="3">
        <v>22.1</v>
      </c>
      <c r="J17" s="3">
        <v>22</v>
      </c>
      <c r="K17" s="3">
        <v>21.2</v>
      </c>
      <c r="L17" s="3">
        <v>18.2</v>
      </c>
      <c r="M17" s="3">
        <v>12.2</v>
      </c>
      <c r="N17" s="4">
        <v>14.2</v>
      </c>
      <c r="R17" s="8">
        <v>79</v>
      </c>
      <c r="S17" s="8">
        <v>79</v>
      </c>
      <c r="T17" s="8">
        <v>81</v>
      </c>
      <c r="U17" s="8">
        <v>79.8</v>
      </c>
      <c r="V17" s="8">
        <v>79.400000000000006</v>
      </c>
      <c r="W17" s="8">
        <v>79.400000000000006</v>
      </c>
      <c r="X17" s="8">
        <v>78.7</v>
      </c>
      <c r="Y17" s="8">
        <v>80.7</v>
      </c>
      <c r="Z17" s="8">
        <v>79.099999999999994</v>
      </c>
      <c r="AA17" s="8">
        <v>79.5</v>
      </c>
      <c r="AB17" s="8">
        <v>78.099999999999994</v>
      </c>
      <c r="AC17" s="8">
        <v>73.2</v>
      </c>
      <c r="AD17" s="8">
        <v>73.5</v>
      </c>
    </row>
    <row r="18" spans="1:30">
      <c r="A18" t="s">
        <v>10</v>
      </c>
      <c r="B18">
        <f t="shared" ref="B18:N18" si="4">AVERAGE(B15:B17)</f>
        <v>19.333333333333332</v>
      </c>
      <c r="C18">
        <f t="shared" si="4"/>
        <v>19.866666666666664</v>
      </c>
      <c r="D18">
        <f t="shared" si="4"/>
        <v>20.133333333333333</v>
      </c>
      <c r="E18">
        <f t="shared" si="4"/>
        <v>20</v>
      </c>
      <c r="F18">
        <f t="shared" si="4"/>
        <v>20.633333333333333</v>
      </c>
      <c r="G18">
        <f t="shared" si="4"/>
        <v>20.7</v>
      </c>
      <c r="H18">
        <f t="shared" si="4"/>
        <v>21.233333333333334</v>
      </c>
      <c r="I18">
        <f t="shared" si="4"/>
        <v>20.733333333333331</v>
      </c>
      <c r="J18">
        <f t="shared" si="4"/>
        <v>20.633333333333333</v>
      </c>
      <c r="K18">
        <f t="shared" si="4"/>
        <v>19.433333333333334</v>
      </c>
      <c r="L18">
        <f t="shared" si="4"/>
        <v>17.099999999999998</v>
      </c>
      <c r="M18">
        <f t="shared" si="4"/>
        <v>11.466666666666667</v>
      </c>
      <c r="N18">
        <f t="shared" si="4"/>
        <v>10.81</v>
      </c>
      <c r="R18">
        <f t="shared" ref="R18:AD18" si="5">AVERAGE(R15:R17)</f>
        <v>79</v>
      </c>
      <c r="S18">
        <f t="shared" si="5"/>
        <v>79.5</v>
      </c>
      <c r="T18">
        <f t="shared" si="5"/>
        <v>79.833333333333329</v>
      </c>
      <c r="U18">
        <f t="shared" si="5"/>
        <v>79.366666666666674</v>
      </c>
      <c r="V18">
        <f t="shared" si="5"/>
        <v>79.433333333333337</v>
      </c>
      <c r="W18">
        <f t="shared" si="5"/>
        <v>79.466666666666669</v>
      </c>
      <c r="X18">
        <f t="shared" si="5"/>
        <v>79.100000000000009</v>
      </c>
      <c r="Y18">
        <f t="shared" si="5"/>
        <v>80.233333333333334</v>
      </c>
      <c r="Z18">
        <f t="shared" si="5"/>
        <v>79.8</v>
      </c>
      <c r="AA18">
        <f t="shared" si="5"/>
        <v>79.533333333333346</v>
      </c>
      <c r="AB18">
        <f t="shared" si="5"/>
        <v>78.233333333333334</v>
      </c>
      <c r="AC18">
        <f t="shared" si="5"/>
        <v>74.899999999999991</v>
      </c>
      <c r="AD18">
        <f t="shared" si="5"/>
        <v>74.7</v>
      </c>
    </row>
    <row r="19" spans="1:30">
      <c r="A19" t="s">
        <v>11</v>
      </c>
      <c r="B19">
        <f t="shared" ref="B19:N19" si="6">STDEV(B15:B17)</f>
        <v>2.3094010767585034</v>
      </c>
      <c r="C19">
        <f t="shared" si="6"/>
        <v>1.250333288900737</v>
      </c>
      <c r="D19">
        <f t="shared" si="6"/>
        <v>2.3028967265887839</v>
      </c>
      <c r="E19">
        <f t="shared" si="6"/>
        <v>0.88881944173155869</v>
      </c>
      <c r="F19">
        <f t="shared" si="6"/>
        <v>1.6862186493255653</v>
      </c>
      <c r="G19">
        <f t="shared" si="6"/>
        <v>0.36055512754640007</v>
      </c>
      <c r="H19">
        <f t="shared" si="6"/>
        <v>0.70945988845975805</v>
      </c>
      <c r="I19">
        <f t="shared" si="6"/>
        <v>1.1930353445448869</v>
      </c>
      <c r="J19">
        <f t="shared" si="6"/>
        <v>1.4011899704655804</v>
      </c>
      <c r="K19">
        <f t="shared" si="6"/>
        <v>1.5307950004273372</v>
      </c>
      <c r="L19">
        <f t="shared" si="6"/>
        <v>1.0999999999999996</v>
      </c>
      <c r="M19">
        <f t="shared" si="6"/>
        <v>0.75055534994651352</v>
      </c>
      <c r="N19">
        <f t="shared" si="6"/>
        <v>2.9609626812913405</v>
      </c>
      <c r="R19">
        <f t="shared" ref="R19:AD19" si="7">STDEV(R15:R17)</f>
        <v>0</v>
      </c>
      <c r="S19">
        <f t="shared" si="7"/>
        <v>0.45825756949558588</v>
      </c>
      <c r="T19">
        <f t="shared" si="7"/>
        <v>1.1060440015358051</v>
      </c>
      <c r="U19">
        <f t="shared" si="7"/>
        <v>0.75055534994651185</v>
      </c>
      <c r="V19">
        <f t="shared" si="7"/>
        <v>0.4509249752822922</v>
      </c>
      <c r="W19">
        <f t="shared" si="7"/>
        <v>0.2081665999466151</v>
      </c>
      <c r="X19">
        <f t="shared" si="7"/>
        <v>0.36055512754640007</v>
      </c>
      <c r="Y19">
        <f t="shared" si="7"/>
        <v>0.72341781380701975</v>
      </c>
      <c r="Z19">
        <f t="shared" si="7"/>
        <v>0.62449979983984183</v>
      </c>
      <c r="AA19">
        <f t="shared" si="7"/>
        <v>0.85049005481153983</v>
      </c>
      <c r="AB19">
        <f t="shared" si="7"/>
        <v>0.2309401076758536</v>
      </c>
      <c r="AC19">
        <f t="shared" si="7"/>
        <v>1.4798648586948731</v>
      </c>
      <c r="AD19">
        <f t="shared" si="7"/>
        <v>1.0440306508910575</v>
      </c>
    </row>
    <row r="22" spans="1:30">
      <c r="A22" t="s">
        <v>1</v>
      </c>
      <c r="B22" s="1" t="s">
        <v>9</v>
      </c>
      <c r="R22" s="1" t="s">
        <v>9</v>
      </c>
    </row>
    <row r="23" spans="1:30">
      <c r="B23" t="s">
        <v>0</v>
      </c>
      <c r="C23">
        <v>1</v>
      </c>
      <c r="D23">
        <v>2</v>
      </c>
      <c r="E23">
        <v>3</v>
      </c>
      <c r="F23">
        <v>4</v>
      </c>
      <c r="G23">
        <v>6</v>
      </c>
      <c r="H23">
        <v>8</v>
      </c>
      <c r="I23">
        <v>10</v>
      </c>
      <c r="J23">
        <v>12</v>
      </c>
      <c r="K23">
        <v>14</v>
      </c>
      <c r="L23">
        <v>16</v>
      </c>
      <c r="M23">
        <v>20</v>
      </c>
      <c r="N23">
        <v>24</v>
      </c>
      <c r="R23" s="13" t="s">
        <v>0</v>
      </c>
      <c r="S23" s="13">
        <v>1</v>
      </c>
      <c r="T23" s="13">
        <v>2</v>
      </c>
      <c r="U23" s="13">
        <v>3</v>
      </c>
      <c r="V23" s="13">
        <v>4</v>
      </c>
      <c r="W23" s="13">
        <v>6</v>
      </c>
      <c r="X23" s="13">
        <v>8</v>
      </c>
      <c r="Y23" s="13">
        <v>10</v>
      </c>
      <c r="Z23" s="13">
        <v>12</v>
      </c>
      <c r="AA23" s="13">
        <v>14</v>
      </c>
      <c r="AB23" s="13">
        <v>16</v>
      </c>
      <c r="AC23" s="13">
        <v>20</v>
      </c>
      <c r="AD23" s="13">
        <v>24</v>
      </c>
    </row>
    <row r="24" spans="1:30">
      <c r="A24" t="s">
        <v>4</v>
      </c>
      <c r="B24">
        <v>18</v>
      </c>
      <c r="C24" s="2">
        <v>14.1</v>
      </c>
      <c r="D24" s="3">
        <v>18.5</v>
      </c>
      <c r="E24" s="3">
        <v>19.399999999999999</v>
      </c>
      <c r="F24" s="3">
        <v>16.100000000000001</v>
      </c>
      <c r="G24" s="3">
        <v>12</v>
      </c>
      <c r="H24" s="3">
        <v>7.29</v>
      </c>
      <c r="I24" s="3">
        <v>5.69</v>
      </c>
      <c r="J24" s="3">
        <v>5.01</v>
      </c>
      <c r="K24" s="3">
        <v>3.39</v>
      </c>
      <c r="L24" s="3">
        <v>3.18</v>
      </c>
      <c r="M24" s="3">
        <v>2.5499999999999998</v>
      </c>
      <c r="N24" s="4">
        <v>1.38</v>
      </c>
      <c r="O24" s="1" t="s">
        <v>12</v>
      </c>
      <c r="R24" s="8">
        <v>79</v>
      </c>
      <c r="S24" s="8">
        <v>80</v>
      </c>
      <c r="T24" s="8">
        <v>80</v>
      </c>
      <c r="U24" s="8">
        <v>78.900000000000006</v>
      </c>
      <c r="V24" s="8">
        <v>78.599999999999994</v>
      </c>
      <c r="W24" s="8">
        <v>76.3</v>
      </c>
      <c r="X24" s="8">
        <v>73.599999999999994</v>
      </c>
      <c r="Y24" s="8">
        <v>75.5</v>
      </c>
      <c r="Z24" s="8">
        <v>77</v>
      </c>
      <c r="AA24" s="8">
        <v>76.900000000000006</v>
      </c>
      <c r="AB24" s="8">
        <v>79.099999999999994</v>
      </c>
      <c r="AC24" s="8">
        <v>81.400000000000006</v>
      </c>
      <c r="AD24" s="8">
        <v>82.7</v>
      </c>
    </row>
    <row r="25" spans="1:30">
      <c r="A25" t="s">
        <v>5</v>
      </c>
      <c r="B25">
        <v>18</v>
      </c>
      <c r="C25" s="2">
        <v>19.399999999999999</v>
      </c>
      <c r="D25" s="3">
        <v>14.7</v>
      </c>
      <c r="E25" s="3">
        <v>16.399999999999999</v>
      </c>
      <c r="F25" s="3">
        <v>15.3</v>
      </c>
      <c r="G25" s="3">
        <v>10.4</v>
      </c>
      <c r="H25" s="3">
        <v>8.43</v>
      </c>
      <c r="I25" s="3">
        <v>5.33</v>
      </c>
      <c r="J25" s="3">
        <v>4.93</v>
      </c>
      <c r="K25" s="3">
        <v>3.46</v>
      </c>
      <c r="L25" s="3">
        <v>3.1</v>
      </c>
      <c r="M25" s="3">
        <v>2.73</v>
      </c>
      <c r="N25" s="4">
        <v>2.4300000000000002</v>
      </c>
      <c r="O25" s="1" t="s">
        <v>15</v>
      </c>
      <c r="R25" s="8">
        <v>80</v>
      </c>
      <c r="S25" s="8">
        <v>77.900000000000006</v>
      </c>
      <c r="T25" s="8">
        <v>76.099999999999994</v>
      </c>
      <c r="U25" s="8">
        <v>79.900000000000006</v>
      </c>
      <c r="V25" s="8">
        <v>77.7</v>
      </c>
      <c r="W25" s="8">
        <v>75.099999999999994</v>
      </c>
      <c r="X25" s="8">
        <v>74.5</v>
      </c>
      <c r="Y25" s="8">
        <v>72.3</v>
      </c>
      <c r="Z25" s="8">
        <v>73.7</v>
      </c>
      <c r="AA25" s="8">
        <v>75.2</v>
      </c>
      <c r="AB25" s="8">
        <v>76.900000000000006</v>
      </c>
      <c r="AC25" s="8">
        <v>77.5</v>
      </c>
      <c r="AD25" s="8">
        <v>80</v>
      </c>
    </row>
    <row r="26" spans="1:30">
      <c r="A26" t="s">
        <v>6</v>
      </c>
      <c r="B26">
        <v>22</v>
      </c>
      <c r="C26" s="2">
        <v>21.8</v>
      </c>
      <c r="D26" s="3">
        <v>22.2</v>
      </c>
      <c r="E26" s="3">
        <v>17.7</v>
      </c>
      <c r="F26" s="3">
        <v>18.399999999999999</v>
      </c>
      <c r="G26" s="3">
        <v>12.8</v>
      </c>
      <c r="H26" s="3">
        <v>8.48</v>
      </c>
      <c r="I26" s="3">
        <v>6.26</v>
      </c>
      <c r="J26" s="3">
        <v>5.0999999999999996</v>
      </c>
      <c r="K26" s="3">
        <v>3.89</v>
      </c>
      <c r="L26" s="3">
        <v>3.66</v>
      </c>
      <c r="M26" s="3">
        <v>3.11</v>
      </c>
      <c r="N26" s="4">
        <v>2.65</v>
      </c>
      <c r="R26" s="8">
        <v>79.8</v>
      </c>
      <c r="S26" s="8">
        <v>79.099999999999994</v>
      </c>
      <c r="T26" s="8">
        <v>79.599999999999994</v>
      </c>
      <c r="U26" s="8">
        <v>79.3</v>
      </c>
      <c r="V26" s="8">
        <v>79.599999999999994</v>
      </c>
      <c r="W26" s="8">
        <v>75.900000000000006</v>
      </c>
      <c r="X26" s="8">
        <v>72.400000000000006</v>
      </c>
      <c r="Y26" s="8">
        <v>73.7</v>
      </c>
      <c r="Z26" s="8">
        <v>71.7</v>
      </c>
      <c r="AA26" s="8">
        <v>74.7</v>
      </c>
      <c r="AB26" s="8">
        <v>77.3</v>
      </c>
      <c r="AC26" s="8">
        <v>76.599999999999994</v>
      </c>
      <c r="AD26" s="8">
        <v>78.2</v>
      </c>
    </row>
    <row r="27" spans="1:30">
      <c r="A27" t="s">
        <v>10</v>
      </c>
      <c r="B27">
        <f t="shared" ref="B27:N27" si="8">AVERAGE(B24:B26)</f>
        <v>19.333333333333332</v>
      </c>
      <c r="C27">
        <f t="shared" si="8"/>
        <v>18.433333333333334</v>
      </c>
      <c r="D27">
        <f t="shared" si="8"/>
        <v>18.466666666666669</v>
      </c>
      <c r="E27">
        <f t="shared" si="8"/>
        <v>17.833333333333332</v>
      </c>
      <c r="F27">
        <f t="shared" si="8"/>
        <v>16.599999999999998</v>
      </c>
      <c r="G27">
        <f t="shared" si="8"/>
        <v>11.733333333333334</v>
      </c>
      <c r="H27">
        <f t="shared" si="8"/>
        <v>8.0666666666666664</v>
      </c>
      <c r="I27">
        <f t="shared" si="8"/>
        <v>5.7600000000000007</v>
      </c>
      <c r="J27">
        <f t="shared" si="8"/>
        <v>5.0133333333333328</v>
      </c>
      <c r="K27">
        <f t="shared" si="8"/>
        <v>3.58</v>
      </c>
      <c r="L27">
        <f t="shared" si="8"/>
        <v>3.3133333333333339</v>
      </c>
      <c r="M27">
        <f t="shared" si="8"/>
        <v>2.7966666666666664</v>
      </c>
      <c r="N27">
        <f t="shared" si="8"/>
        <v>2.1533333333333333</v>
      </c>
      <c r="R27">
        <f t="shared" ref="R27:AD27" si="9">AVERAGE(R24:R26)</f>
        <v>79.600000000000009</v>
      </c>
      <c r="S27">
        <f t="shared" si="9"/>
        <v>79</v>
      </c>
      <c r="T27">
        <f t="shared" si="9"/>
        <v>78.566666666666663</v>
      </c>
      <c r="U27">
        <f t="shared" si="9"/>
        <v>79.366666666666674</v>
      </c>
      <c r="V27">
        <f t="shared" si="9"/>
        <v>78.63333333333334</v>
      </c>
      <c r="W27">
        <f t="shared" si="9"/>
        <v>75.766666666666666</v>
      </c>
      <c r="X27">
        <f t="shared" si="9"/>
        <v>73.5</v>
      </c>
      <c r="Y27">
        <f t="shared" si="9"/>
        <v>73.833333333333329</v>
      </c>
      <c r="Z27">
        <f t="shared" si="9"/>
        <v>74.133333333333326</v>
      </c>
      <c r="AA27">
        <f t="shared" si="9"/>
        <v>75.600000000000009</v>
      </c>
      <c r="AB27">
        <f t="shared" si="9"/>
        <v>77.766666666666666</v>
      </c>
      <c r="AC27">
        <f t="shared" si="9"/>
        <v>78.5</v>
      </c>
      <c r="AD27">
        <f t="shared" si="9"/>
        <v>80.3</v>
      </c>
    </row>
    <row r="28" spans="1:30">
      <c r="A28" t="s">
        <v>11</v>
      </c>
      <c r="B28">
        <f t="shared" ref="B28:N28" si="10">STDEV(B24:B26)</f>
        <v>2.3094010767585034</v>
      </c>
      <c r="C28">
        <f t="shared" si="10"/>
        <v>3.9399661589071182</v>
      </c>
      <c r="D28">
        <f t="shared" si="10"/>
        <v>3.7501111094650388</v>
      </c>
      <c r="E28">
        <f t="shared" si="10"/>
        <v>1.5044378795195676</v>
      </c>
      <c r="F28">
        <f t="shared" si="10"/>
        <v>1.6093476939431068</v>
      </c>
      <c r="G28">
        <f t="shared" si="10"/>
        <v>1.2220201853215575</v>
      </c>
      <c r="H28">
        <f t="shared" si="10"/>
        <v>0.67307750915725406</v>
      </c>
      <c r="I28">
        <f t="shared" si="10"/>
        <v>0.468934963507734</v>
      </c>
      <c r="J28">
        <f t="shared" si="10"/>
        <v>8.504900548115378E-2</v>
      </c>
      <c r="K28">
        <f t="shared" si="10"/>
        <v>0.27073972741361768</v>
      </c>
      <c r="L28">
        <f t="shared" si="10"/>
        <v>0.30287511177601462</v>
      </c>
      <c r="M28">
        <f t="shared" si="10"/>
        <v>0.28589042189855424</v>
      </c>
      <c r="N28">
        <f t="shared" si="10"/>
        <v>0.67869973724271759</v>
      </c>
      <c r="R28">
        <f t="shared" ref="R28:AD28" si="11">STDEV(R24:R26)</f>
        <v>0.52915026221291761</v>
      </c>
      <c r="S28">
        <f t="shared" si="11"/>
        <v>1.0535653752852707</v>
      </c>
      <c r="T28">
        <f t="shared" si="11"/>
        <v>2.1455380055672149</v>
      </c>
      <c r="U28">
        <f t="shared" si="11"/>
        <v>0.5033222956847172</v>
      </c>
      <c r="V28">
        <f t="shared" si="11"/>
        <v>0.95043849529221269</v>
      </c>
      <c r="W28">
        <f t="shared" si="11"/>
        <v>0.6110100926607811</v>
      </c>
      <c r="X28">
        <f t="shared" si="11"/>
        <v>1.0535653752852707</v>
      </c>
      <c r="Y28">
        <f t="shared" si="11"/>
        <v>1.6041612554021298</v>
      </c>
      <c r="Z28">
        <f t="shared" si="11"/>
        <v>2.6764404221527753</v>
      </c>
      <c r="AA28">
        <f t="shared" si="11"/>
        <v>1.1532562594670812</v>
      </c>
      <c r="AB28">
        <f t="shared" si="11"/>
        <v>1.1718930554164584</v>
      </c>
      <c r="AC28">
        <f t="shared" si="11"/>
        <v>2.5514701644346198</v>
      </c>
      <c r="AD28">
        <f t="shared" si="11"/>
        <v>2.2649503305812253</v>
      </c>
    </row>
    <row r="33" spans="1:28">
      <c r="A33" s="15" t="s">
        <v>21</v>
      </c>
      <c r="B33" s="1" t="s">
        <v>16</v>
      </c>
      <c r="R33" s="1" t="s">
        <v>16</v>
      </c>
    </row>
    <row r="34" spans="1:28">
      <c r="A34" t="s">
        <v>17</v>
      </c>
      <c r="B34" s="14" t="s">
        <v>0</v>
      </c>
      <c r="C34">
        <v>0.8</v>
      </c>
      <c r="D34">
        <v>1.6</v>
      </c>
      <c r="E34">
        <v>3.12</v>
      </c>
      <c r="F34">
        <v>6.25</v>
      </c>
      <c r="G34">
        <v>12.5</v>
      </c>
      <c r="H34">
        <v>25</v>
      </c>
      <c r="R34" s="13" t="s">
        <v>0</v>
      </c>
      <c r="S34" s="13">
        <v>0.8</v>
      </c>
      <c r="T34" s="13">
        <v>1.6</v>
      </c>
      <c r="U34" s="13">
        <v>3.12</v>
      </c>
      <c r="V34" s="13">
        <v>6.25</v>
      </c>
      <c r="W34" s="13">
        <v>12.5</v>
      </c>
      <c r="X34" s="13">
        <v>25</v>
      </c>
    </row>
    <row r="35" spans="1:28">
      <c r="A35" t="s">
        <v>4</v>
      </c>
      <c r="B35" s="13">
        <v>18</v>
      </c>
      <c r="C35" s="9">
        <v>22</v>
      </c>
      <c r="D35" s="9">
        <v>16</v>
      </c>
      <c r="E35" s="9">
        <v>14</v>
      </c>
      <c r="F35" s="9">
        <v>6</v>
      </c>
      <c r="G35" s="9">
        <v>8</v>
      </c>
      <c r="H35" s="9">
        <v>7</v>
      </c>
      <c r="R35" s="10">
        <v>71</v>
      </c>
      <c r="S35" s="10">
        <v>70</v>
      </c>
      <c r="T35" s="10">
        <v>64</v>
      </c>
      <c r="U35" s="10">
        <v>75</v>
      </c>
      <c r="V35" s="10">
        <v>76</v>
      </c>
      <c r="W35" s="10">
        <v>69</v>
      </c>
      <c r="X35" s="10">
        <v>69</v>
      </c>
    </row>
    <row r="36" spans="1:28">
      <c r="A36" t="s">
        <v>5</v>
      </c>
      <c r="B36" s="13">
        <v>20</v>
      </c>
      <c r="C36" s="9">
        <v>19</v>
      </c>
      <c r="D36" s="9">
        <v>17</v>
      </c>
      <c r="E36" s="9">
        <v>15</v>
      </c>
      <c r="F36" s="9">
        <v>9</v>
      </c>
      <c r="G36" s="9">
        <v>8</v>
      </c>
      <c r="H36" s="9">
        <v>5</v>
      </c>
      <c r="R36" s="10">
        <v>69</v>
      </c>
      <c r="S36" s="10">
        <v>72</v>
      </c>
      <c r="T36" s="10">
        <v>63</v>
      </c>
      <c r="U36" s="10">
        <v>72</v>
      </c>
      <c r="V36" s="10">
        <v>77</v>
      </c>
      <c r="W36" s="10">
        <v>70</v>
      </c>
      <c r="X36" s="10">
        <v>69</v>
      </c>
    </row>
    <row r="37" spans="1:28">
      <c r="A37" t="s">
        <v>10</v>
      </c>
      <c r="B37" s="13">
        <f t="shared" ref="B37:H37" si="12">AVERAGE(B35:B36)</f>
        <v>19</v>
      </c>
      <c r="C37" s="13">
        <f t="shared" si="12"/>
        <v>20.5</v>
      </c>
      <c r="D37" s="13">
        <f t="shared" si="12"/>
        <v>16.5</v>
      </c>
      <c r="E37" s="13">
        <f t="shared" si="12"/>
        <v>14.5</v>
      </c>
      <c r="F37" s="13">
        <f t="shared" si="12"/>
        <v>7.5</v>
      </c>
      <c r="G37" s="13">
        <f t="shared" si="12"/>
        <v>8</v>
      </c>
      <c r="H37" s="13">
        <f t="shared" si="12"/>
        <v>6</v>
      </c>
      <c r="R37" s="13">
        <f t="shared" ref="R37:X37" si="13">AVERAGE(R35:R36)</f>
        <v>70</v>
      </c>
      <c r="S37" s="13">
        <f t="shared" si="13"/>
        <v>71</v>
      </c>
      <c r="T37" s="13">
        <f t="shared" si="13"/>
        <v>63.5</v>
      </c>
      <c r="U37" s="13">
        <f t="shared" si="13"/>
        <v>73.5</v>
      </c>
      <c r="V37" s="13">
        <f t="shared" si="13"/>
        <v>76.5</v>
      </c>
      <c r="W37" s="13">
        <f t="shared" si="13"/>
        <v>69.5</v>
      </c>
      <c r="X37" s="13">
        <f t="shared" si="13"/>
        <v>69</v>
      </c>
    </row>
    <row r="38" spans="1:28">
      <c r="A38" t="s">
        <v>11</v>
      </c>
      <c r="B38">
        <f t="shared" ref="B38:H38" si="14">STDEV(B35:B36)</f>
        <v>1.4142135623730951</v>
      </c>
      <c r="C38">
        <f t="shared" si="14"/>
        <v>2.1213203435596424</v>
      </c>
      <c r="D38">
        <f t="shared" si="14"/>
        <v>0.70710678118654757</v>
      </c>
      <c r="E38">
        <f t="shared" si="14"/>
        <v>0.70710678118654757</v>
      </c>
      <c r="F38">
        <f t="shared" si="14"/>
        <v>2.1213203435596424</v>
      </c>
      <c r="G38">
        <f t="shared" si="14"/>
        <v>0</v>
      </c>
      <c r="H38">
        <f t="shared" si="14"/>
        <v>1.4142135623730951</v>
      </c>
      <c r="R38" s="13">
        <f t="shared" ref="R38:X38" si="15">STDEV(R35:R36)</f>
        <v>1.4142135623730951</v>
      </c>
      <c r="S38" s="13">
        <f t="shared" si="15"/>
        <v>1.4142135623730951</v>
      </c>
      <c r="T38" s="13">
        <f t="shared" si="15"/>
        <v>0.70710678118654757</v>
      </c>
      <c r="U38" s="13">
        <f t="shared" si="15"/>
        <v>2.1213203435596424</v>
      </c>
      <c r="V38" s="13">
        <f t="shared" si="15"/>
        <v>0.70710678118654757</v>
      </c>
      <c r="W38" s="13">
        <f t="shared" si="15"/>
        <v>0.70710678118654757</v>
      </c>
      <c r="X38" s="13">
        <f t="shared" si="15"/>
        <v>0</v>
      </c>
    </row>
    <row r="42" spans="1:28">
      <c r="A42" s="15" t="s">
        <v>22</v>
      </c>
      <c r="B42" s="1" t="s">
        <v>18</v>
      </c>
      <c r="R42" s="1" t="s">
        <v>18</v>
      </c>
    </row>
    <row r="43" spans="1:28">
      <c r="A43" t="s">
        <v>1</v>
      </c>
      <c r="B43" s="14" t="s">
        <v>0</v>
      </c>
      <c r="C43" s="1">
        <v>1</v>
      </c>
      <c r="D43" s="1">
        <v>2</v>
      </c>
      <c r="E43" s="1">
        <v>3</v>
      </c>
      <c r="F43" s="1">
        <v>4</v>
      </c>
      <c r="G43" s="1">
        <v>6</v>
      </c>
      <c r="H43" s="1">
        <v>9</v>
      </c>
      <c r="I43" s="1">
        <v>13</v>
      </c>
      <c r="J43" s="1">
        <v>18</v>
      </c>
      <c r="K43" s="1">
        <v>25</v>
      </c>
      <c r="L43" s="1" t="s">
        <v>19</v>
      </c>
      <c r="R43" s="14" t="s">
        <v>0</v>
      </c>
      <c r="S43" s="1">
        <v>1</v>
      </c>
      <c r="T43" s="1">
        <v>2</v>
      </c>
      <c r="U43" s="1">
        <v>3</v>
      </c>
      <c r="V43" s="1">
        <v>4</v>
      </c>
      <c r="W43" s="1">
        <v>6</v>
      </c>
      <c r="X43" s="1">
        <v>9</v>
      </c>
      <c r="Y43" s="1">
        <v>13</v>
      </c>
      <c r="Z43" s="1">
        <v>18</v>
      </c>
      <c r="AA43" s="1">
        <v>25</v>
      </c>
      <c r="AB43" s="1" t="s">
        <v>19</v>
      </c>
    </row>
    <row r="44" spans="1:28">
      <c r="A44" s="13" t="s">
        <v>4</v>
      </c>
      <c r="B44" s="13">
        <v>23</v>
      </c>
      <c r="C44" s="9">
        <v>18.8</v>
      </c>
      <c r="D44" s="9">
        <v>17.100000000000001</v>
      </c>
      <c r="E44" s="9">
        <v>14.5</v>
      </c>
      <c r="F44" s="9">
        <v>11</v>
      </c>
      <c r="G44" s="9">
        <v>9.6999999999999993</v>
      </c>
      <c r="H44" s="9">
        <v>10.5</v>
      </c>
      <c r="I44" s="9">
        <v>9</v>
      </c>
      <c r="J44" s="9">
        <v>10</v>
      </c>
      <c r="K44" s="9">
        <v>8</v>
      </c>
      <c r="R44" s="10">
        <v>55</v>
      </c>
      <c r="S44" s="10">
        <v>56.9</v>
      </c>
      <c r="T44" s="10">
        <v>59.3</v>
      </c>
      <c r="U44" s="10">
        <v>58.6</v>
      </c>
      <c r="V44" s="10">
        <v>61</v>
      </c>
      <c r="W44" s="10">
        <v>62</v>
      </c>
      <c r="X44" s="10">
        <v>62.5</v>
      </c>
      <c r="Y44" s="10">
        <v>64</v>
      </c>
      <c r="Z44" s="10">
        <v>64</v>
      </c>
      <c r="AA44" s="10">
        <v>62</v>
      </c>
    </row>
    <row r="45" spans="1:28">
      <c r="A45" s="13" t="s">
        <v>5</v>
      </c>
      <c r="B45" s="13">
        <v>26</v>
      </c>
      <c r="C45" s="9">
        <v>21.9</v>
      </c>
      <c r="D45" s="9">
        <v>20.7</v>
      </c>
      <c r="E45" s="9">
        <v>17.399999999999999</v>
      </c>
      <c r="F45" s="9">
        <v>12.7</v>
      </c>
      <c r="G45" s="9">
        <v>10.6</v>
      </c>
      <c r="H45" s="9">
        <v>7.8</v>
      </c>
      <c r="I45" s="9">
        <v>9</v>
      </c>
      <c r="J45" s="9">
        <v>9</v>
      </c>
      <c r="K45" s="9">
        <v>11</v>
      </c>
      <c r="R45" s="10">
        <v>56</v>
      </c>
      <c r="S45" s="10">
        <v>56.5</v>
      </c>
      <c r="T45" s="10">
        <v>57.8</v>
      </c>
      <c r="U45" s="10">
        <v>58.2</v>
      </c>
      <c r="V45" s="10">
        <v>59.2</v>
      </c>
      <c r="W45" s="10">
        <v>63.4</v>
      </c>
      <c r="X45" s="10">
        <v>64.2</v>
      </c>
      <c r="Y45" s="10">
        <v>65</v>
      </c>
      <c r="Z45" s="10">
        <v>65</v>
      </c>
      <c r="AA45" s="10">
        <v>63</v>
      </c>
    </row>
    <row r="46" spans="1:28">
      <c r="A46" s="13" t="s">
        <v>6</v>
      </c>
      <c r="B46" s="13">
        <v>27</v>
      </c>
      <c r="C46" s="9">
        <v>18.5</v>
      </c>
      <c r="D46" s="9">
        <v>17</v>
      </c>
      <c r="E46" s="9">
        <v>15.7</v>
      </c>
      <c r="F46" s="9">
        <v>11.2</v>
      </c>
      <c r="G46" s="9">
        <v>9.8000000000000007</v>
      </c>
      <c r="H46" s="9">
        <v>9.1999999999999993</v>
      </c>
      <c r="I46" s="9">
        <v>10</v>
      </c>
      <c r="J46" s="9">
        <v>9</v>
      </c>
      <c r="K46" s="9">
        <v>10</v>
      </c>
      <c r="R46" s="10">
        <v>55</v>
      </c>
      <c r="S46" s="10">
        <v>57</v>
      </c>
      <c r="T46" s="10">
        <v>55.3</v>
      </c>
      <c r="U46" s="10">
        <v>58.5</v>
      </c>
      <c r="V46" s="10">
        <v>60.8</v>
      </c>
      <c r="W46" s="10">
        <v>63.4</v>
      </c>
      <c r="X46" s="10">
        <v>63.1</v>
      </c>
      <c r="Y46" s="10">
        <v>64</v>
      </c>
      <c r="Z46" s="10">
        <v>65</v>
      </c>
      <c r="AA46" s="10">
        <v>64</v>
      </c>
    </row>
    <row r="47" spans="1:28">
      <c r="A47" t="s">
        <v>10</v>
      </c>
      <c r="B47">
        <f t="shared" ref="B47:K47" si="16">AVERAGE(B44:B46)</f>
        <v>25.333333333333332</v>
      </c>
      <c r="C47">
        <f t="shared" si="16"/>
        <v>19.733333333333334</v>
      </c>
      <c r="D47">
        <f t="shared" si="16"/>
        <v>18.266666666666666</v>
      </c>
      <c r="E47">
        <f t="shared" si="16"/>
        <v>15.866666666666665</v>
      </c>
      <c r="F47">
        <f t="shared" si="16"/>
        <v>11.633333333333333</v>
      </c>
      <c r="G47">
        <f t="shared" si="16"/>
        <v>10.033333333333333</v>
      </c>
      <c r="H47">
        <f t="shared" si="16"/>
        <v>9.1666666666666661</v>
      </c>
      <c r="I47">
        <f t="shared" si="16"/>
        <v>9.3333333333333339</v>
      </c>
      <c r="J47">
        <f t="shared" si="16"/>
        <v>9.3333333333333339</v>
      </c>
      <c r="K47">
        <f t="shared" si="16"/>
        <v>9.6666666666666661</v>
      </c>
      <c r="R47" s="13">
        <f t="shared" ref="R47:AA47" si="17">AVERAGE(R44:R46)</f>
        <v>55.333333333333336</v>
      </c>
      <c r="S47" s="13">
        <f t="shared" si="17"/>
        <v>56.800000000000004</v>
      </c>
      <c r="T47" s="13">
        <f t="shared" si="17"/>
        <v>57.466666666666661</v>
      </c>
      <c r="U47" s="13">
        <f t="shared" si="17"/>
        <v>58.433333333333337</v>
      </c>
      <c r="V47" s="13">
        <f t="shared" si="17"/>
        <v>60.333333333333336</v>
      </c>
      <c r="W47" s="13">
        <f t="shared" si="17"/>
        <v>62.933333333333337</v>
      </c>
      <c r="X47" s="13">
        <f t="shared" si="17"/>
        <v>63.266666666666673</v>
      </c>
      <c r="Y47" s="13">
        <f t="shared" si="17"/>
        <v>64.333333333333329</v>
      </c>
      <c r="Z47" s="13">
        <f t="shared" si="17"/>
        <v>64.666666666666671</v>
      </c>
      <c r="AA47" s="13">
        <f t="shared" si="17"/>
        <v>63</v>
      </c>
    </row>
    <row r="48" spans="1:28">
      <c r="A48" t="s">
        <v>11</v>
      </c>
      <c r="B48">
        <f t="shared" ref="B48:K48" si="18">STDEV(B44:B46)</f>
        <v>2.0816659994661331</v>
      </c>
      <c r="C48">
        <f t="shared" si="18"/>
        <v>1.8823743871327323</v>
      </c>
      <c r="D48">
        <f t="shared" si="18"/>
        <v>2.107921567168316</v>
      </c>
      <c r="E48">
        <f t="shared" si="18"/>
        <v>1.4571661996262921</v>
      </c>
      <c r="F48">
        <f t="shared" si="18"/>
        <v>0.92915732431775677</v>
      </c>
      <c r="G48">
        <f t="shared" si="18"/>
        <v>0.49328828623162463</v>
      </c>
      <c r="H48">
        <f t="shared" si="18"/>
        <v>1.3503086067019359</v>
      </c>
      <c r="I48">
        <f t="shared" si="18"/>
        <v>0.57735026918962573</v>
      </c>
      <c r="J48">
        <f t="shared" si="18"/>
        <v>0.57735026918962573</v>
      </c>
      <c r="K48">
        <f t="shared" si="18"/>
        <v>1.5275252316519499</v>
      </c>
      <c r="R48" s="13">
        <f t="shared" ref="R48:AA48" si="19">STDEV(R44:R46)</f>
        <v>0.57735026918962584</v>
      </c>
      <c r="S48" s="13">
        <f t="shared" si="19"/>
        <v>0.26457513110645881</v>
      </c>
      <c r="T48" s="13">
        <f t="shared" si="19"/>
        <v>2.0207259421636903</v>
      </c>
      <c r="U48" s="13">
        <f t="shared" si="19"/>
        <v>0.20816659994661224</v>
      </c>
      <c r="V48" s="13">
        <f t="shared" si="19"/>
        <v>0.98657657246324715</v>
      </c>
      <c r="W48" s="13">
        <f t="shared" si="19"/>
        <v>0.80829037686547522</v>
      </c>
      <c r="X48" s="13">
        <f t="shared" si="19"/>
        <v>0.86216781042517232</v>
      </c>
      <c r="Y48" s="13">
        <f t="shared" si="19"/>
        <v>0.57735026918962573</v>
      </c>
      <c r="Z48" s="13">
        <f t="shared" si="19"/>
        <v>0.57735026918962573</v>
      </c>
      <c r="AA48" s="13">
        <f t="shared" si="19"/>
        <v>1</v>
      </c>
    </row>
    <row r="78" spans="1:1">
      <c r="A78" s="1"/>
    </row>
    <row r="99" spans="1:7">
      <c r="A99" s="1"/>
    </row>
    <row r="101" spans="1:7">
      <c r="G101" s="11"/>
    </row>
    <row r="121" spans="2:2">
      <c r="B121" s="1"/>
    </row>
    <row r="138" spans="1:8">
      <c r="A138" s="1"/>
    </row>
    <row r="139" spans="1:8">
      <c r="B139" s="12"/>
      <c r="C139" s="12"/>
      <c r="D139" s="12"/>
      <c r="E139" s="12"/>
      <c r="F139" s="12"/>
      <c r="G139" s="12"/>
      <c r="H139" s="12"/>
    </row>
    <row r="164" spans="1:1">
      <c r="A164" s="1"/>
    </row>
    <row r="187" spans="1:1">
      <c r="A187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2020-01-23T11:54:02Z</dcterms:created>
  <dcterms:modified xsi:type="dcterms:W3CDTF">2021-04-28T16:06:14Z</dcterms:modified>
</cp:coreProperties>
</file>